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/>
  <mc:AlternateContent xmlns:mc="http://schemas.openxmlformats.org/markup-compatibility/2006">
    <mc:Choice Requires="x15">
      <x15ac:absPath xmlns:x15ac="http://schemas.microsoft.com/office/spreadsheetml/2010/11/ac" url="D:\SLBC\SLBC JUNE 2022\SLBC JUNE 2022 BOOKLET\"/>
    </mc:Choice>
  </mc:AlternateContent>
  <xr:revisionPtr revIDLastSave="0" documentId="13_ncr:1_{ADEDF549-5B47-49F9-9D01-DB1305F98C4E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heet2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W8" i="2" l="1"/>
  <c r="W9" i="2"/>
  <c r="W10" i="2"/>
  <c r="W11" i="2"/>
  <c r="W12" i="2"/>
  <c r="W13" i="2"/>
  <c r="W14" i="2"/>
  <c r="W15" i="2"/>
  <c r="W16" i="2"/>
  <c r="W17" i="2"/>
  <c r="W18" i="2"/>
  <c r="W19" i="2"/>
  <c r="W20" i="2"/>
  <c r="W21" i="2"/>
  <c r="W22" i="2"/>
  <c r="W23" i="2"/>
  <c r="W24" i="2"/>
  <c r="W25" i="2"/>
  <c r="W26" i="2"/>
  <c r="W27" i="2"/>
  <c r="W28" i="2"/>
  <c r="W29" i="2"/>
  <c r="W30" i="2"/>
  <c r="W31" i="2"/>
  <c r="W32" i="2"/>
  <c r="M30" i="2"/>
  <c r="S8" i="2"/>
  <c r="T8" i="2"/>
  <c r="S9" i="2"/>
  <c r="T9" i="2"/>
  <c r="S10" i="2"/>
  <c r="T10" i="2"/>
  <c r="S11" i="2"/>
  <c r="T11" i="2"/>
  <c r="S12" i="2"/>
  <c r="T12" i="2"/>
  <c r="S13" i="2"/>
  <c r="T13" i="2"/>
  <c r="S14" i="2"/>
  <c r="T14" i="2"/>
  <c r="S15" i="2"/>
  <c r="T15" i="2"/>
  <c r="S16" i="2"/>
  <c r="T16" i="2"/>
  <c r="S17" i="2"/>
  <c r="T17" i="2"/>
  <c r="S18" i="2"/>
  <c r="T18" i="2"/>
  <c r="S20" i="2"/>
  <c r="T20" i="2"/>
  <c r="S21" i="2"/>
  <c r="T21" i="2"/>
  <c r="S22" i="2"/>
  <c r="T22" i="2"/>
  <c r="S23" i="2"/>
  <c r="T23" i="2"/>
  <c r="S24" i="2"/>
  <c r="T24" i="2"/>
  <c r="S25" i="2"/>
  <c r="T25" i="2"/>
  <c r="S26" i="2"/>
  <c r="T26" i="2"/>
  <c r="S27" i="2"/>
  <c r="T27" i="2"/>
  <c r="S29" i="2"/>
  <c r="T29" i="2"/>
  <c r="S31" i="2"/>
  <c r="T31" i="2"/>
  <c r="T7" i="2"/>
  <c r="S7" i="2"/>
  <c r="R8" i="2"/>
  <c r="R9" i="2"/>
  <c r="R10" i="2"/>
  <c r="R11" i="2"/>
  <c r="R12" i="2"/>
  <c r="R13" i="2"/>
  <c r="R14" i="2"/>
  <c r="R15" i="2"/>
  <c r="R16" i="2"/>
  <c r="R17" i="2"/>
  <c r="R18" i="2"/>
  <c r="R20" i="2"/>
  <c r="R21" i="2"/>
  <c r="R22" i="2"/>
  <c r="R23" i="2"/>
  <c r="R24" i="2"/>
  <c r="R25" i="2"/>
  <c r="R26" i="2"/>
  <c r="R27" i="2"/>
  <c r="R29" i="2"/>
  <c r="R31" i="2"/>
  <c r="M8" i="2"/>
  <c r="M9" i="2"/>
  <c r="M10" i="2"/>
  <c r="M11" i="2"/>
  <c r="M12" i="2"/>
  <c r="M13" i="2"/>
  <c r="M14" i="2"/>
  <c r="M15" i="2"/>
  <c r="M16" i="2"/>
  <c r="M17" i="2"/>
  <c r="M18" i="2"/>
  <c r="M20" i="2"/>
  <c r="M21" i="2"/>
  <c r="M22" i="2"/>
  <c r="M23" i="2"/>
  <c r="M24" i="2"/>
  <c r="M25" i="2"/>
  <c r="M26" i="2"/>
  <c r="M27" i="2"/>
  <c r="M29" i="2"/>
  <c r="M31" i="2"/>
  <c r="H8" i="2"/>
  <c r="H9" i="2"/>
  <c r="H10" i="2"/>
  <c r="H11" i="2"/>
  <c r="H12" i="2"/>
  <c r="H13" i="2"/>
  <c r="H14" i="2"/>
  <c r="H15" i="2"/>
  <c r="H16" i="2"/>
  <c r="H17" i="2"/>
  <c r="H18" i="2"/>
  <c r="H20" i="2"/>
  <c r="H21" i="2"/>
  <c r="H22" i="2"/>
  <c r="H23" i="2"/>
  <c r="H24" i="2"/>
  <c r="H25" i="2"/>
  <c r="H26" i="2"/>
  <c r="H27" i="2"/>
  <c r="H29" i="2"/>
  <c r="H31" i="2"/>
  <c r="N32" i="2"/>
  <c r="R19" i="2"/>
  <c r="T19" i="2" l="1"/>
  <c r="D32" i="2"/>
  <c r="M19" i="2"/>
  <c r="T30" i="2"/>
  <c r="S19" i="2"/>
  <c r="I32" i="2"/>
  <c r="S30" i="2"/>
  <c r="S28" i="2"/>
  <c r="R28" i="2"/>
  <c r="O32" i="2"/>
  <c r="H28" i="2"/>
  <c r="T28" i="2"/>
  <c r="J32" i="2"/>
  <c r="H30" i="2"/>
  <c r="E32" i="2"/>
  <c r="R30" i="2"/>
  <c r="M28" i="2"/>
  <c r="H19" i="2"/>
  <c r="W7" i="2"/>
  <c r="R7" i="2"/>
  <c r="M7" i="2"/>
  <c r="H7" i="2"/>
  <c r="C30" i="2"/>
  <c r="C28" i="2"/>
  <c r="C19" i="2"/>
  <c r="T32" i="2" l="1"/>
  <c r="S32" i="2"/>
  <c r="R32" i="2"/>
  <c r="M32" i="2"/>
  <c r="C32" i="2"/>
  <c r="H32" i="2"/>
</calcChain>
</file>

<file path=xl/sharedStrings.xml><?xml version="1.0" encoding="utf-8"?>
<sst xmlns="http://schemas.openxmlformats.org/spreadsheetml/2006/main" count="71" uniqueCount="41">
  <si>
    <t>Sl No.</t>
  </si>
  <si>
    <t>BOB</t>
  </si>
  <si>
    <t>BOI</t>
  </si>
  <si>
    <t>BOM</t>
  </si>
  <si>
    <t>CAN</t>
  </si>
  <si>
    <t>CBI</t>
  </si>
  <si>
    <t>IND</t>
  </si>
  <si>
    <t>IOB</t>
  </si>
  <si>
    <t>PNB</t>
  </si>
  <si>
    <t>PSB</t>
  </si>
  <si>
    <t>SBI</t>
  </si>
  <si>
    <t>UCO</t>
  </si>
  <si>
    <t>UNI</t>
  </si>
  <si>
    <t>AXIS</t>
  </si>
  <si>
    <t>HDFC</t>
  </si>
  <si>
    <t>ICICI</t>
  </si>
  <si>
    <t>IDBI</t>
  </si>
  <si>
    <t>INDUS</t>
  </si>
  <si>
    <t>NESFB</t>
  </si>
  <si>
    <t>YES</t>
  </si>
  <si>
    <t>(Amount in Rs. Lakhs)</t>
  </si>
  <si>
    <t>Banks</t>
  </si>
  <si>
    <t>No. Br.</t>
  </si>
  <si>
    <t>Agri &amp; Allied Sector</t>
  </si>
  <si>
    <t>MSME Priority Sector</t>
  </si>
  <si>
    <t>Other Priority Sector</t>
  </si>
  <si>
    <t>Total Priority Sector</t>
  </si>
  <si>
    <t>Target</t>
  </si>
  <si>
    <t>Achieve</t>
  </si>
  <si>
    <t>Achieve%</t>
  </si>
  <si>
    <t>No.</t>
  </si>
  <si>
    <t>Amt</t>
  </si>
  <si>
    <t>APRB</t>
  </si>
  <si>
    <t>APSCB</t>
  </si>
  <si>
    <t>Pub</t>
  </si>
  <si>
    <t>Total</t>
  </si>
  <si>
    <t>Priv</t>
  </si>
  <si>
    <t>RRB</t>
  </si>
  <si>
    <t>Grand</t>
  </si>
  <si>
    <t>BAN</t>
  </si>
  <si>
    <t>Bank-wise ACP (PS) Performance vis-a-vis Target for Arunachal Pradesh during the FY 2022-2023 upto 30-06-2022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</si>
</sst>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5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5" tint="0.59999389629810485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2">
    <xf numFmtId="0" fontId="0" fillId="0" borderId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3" borderId="0" applyNumberFormat="0" applyBorder="0" applyAlignment="0" applyProtection="0"/>
    <xf numFmtId="0" fontId="13" fillId="4" borderId="0" applyNumberFormat="0" applyBorder="0" applyAlignment="0" applyProtection="0"/>
    <xf numFmtId="0" fontId="14" fillId="5" borderId="0" applyNumberFormat="0" applyBorder="0" applyAlignment="0" applyProtection="0"/>
    <xf numFmtId="0" fontId="15" fillId="6" borderId="5" applyNumberFormat="0" applyAlignment="0" applyProtection="0"/>
    <xf numFmtId="0" fontId="16" fillId="7" borderId="6" applyNumberFormat="0" applyAlignment="0" applyProtection="0"/>
    <xf numFmtId="0" fontId="17" fillId="7" borderId="5" applyNumberFormat="0" applyAlignment="0" applyProtection="0"/>
    <xf numFmtId="0" fontId="18" fillId="0" borderId="7" applyNumberFormat="0" applyFill="0" applyAlignment="0" applyProtection="0"/>
    <xf numFmtId="0" fontId="19" fillId="8" borderId="8" applyNumberFormat="0" applyAlignment="0" applyProtection="0"/>
    <xf numFmtId="0" fontId="20" fillId="0" borderId="0" applyNumberFormat="0" applyFill="0" applyBorder="0" applyAlignment="0" applyProtection="0"/>
    <xf numFmtId="0" fontId="7" fillId="9" borderId="9" applyNumberFormat="0" applyFont="0" applyAlignment="0" applyProtection="0"/>
    <xf numFmtId="0" fontId="21" fillId="0" borderId="0" applyNumberFormat="0" applyFill="0" applyBorder="0" applyAlignment="0" applyProtection="0"/>
    <xf numFmtId="0" fontId="3" fillId="0" borderId="10" applyNumberFormat="0" applyFill="0" applyAlignment="0" applyProtection="0"/>
    <xf numFmtId="0" fontId="22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3" borderId="0" applyNumberFormat="0" applyBorder="0" applyAlignment="0" applyProtection="0"/>
    <xf numFmtId="0" fontId="22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22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7" fillId="21" borderId="0" applyNumberFormat="0" applyBorder="0" applyAlignment="0" applyProtection="0"/>
    <xf numFmtId="0" fontId="22" fillId="22" borderId="0" applyNumberFormat="0" applyBorder="0" applyAlignment="0" applyProtection="0"/>
    <xf numFmtId="0" fontId="7" fillId="23" borderId="0" applyNumberFormat="0" applyBorder="0" applyAlignment="0" applyProtection="0"/>
    <xf numFmtId="0" fontId="7" fillId="24" borderId="0" applyNumberFormat="0" applyBorder="0" applyAlignment="0" applyProtection="0"/>
    <xf numFmtId="0" fontId="7" fillId="25" borderId="0" applyNumberFormat="0" applyBorder="0" applyAlignment="0" applyProtection="0"/>
    <xf numFmtId="0" fontId="22" fillId="26" borderId="0" applyNumberFormat="0" applyBorder="0" applyAlignment="0" applyProtection="0"/>
    <xf numFmtId="0" fontId="7" fillId="27" borderId="0" applyNumberFormat="0" applyBorder="0" applyAlignment="0" applyProtection="0"/>
    <xf numFmtId="0" fontId="7" fillId="28" borderId="0" applyNumberFormat="0" applyBorder="0" applyAlignment="0" applyProtection="0"/>
    <xf numFmtId="0" fontId="7" fillId="29" borderId="0" applyNumberFormat="0" applyBorder="0" applyAlignment="0" applyProtection="0"/>
    <xf numFmtId="0" fontId="22" fillId="30" borderId="0" applyNumberFormat="0" applyBorder="0" applyAlignment="0" applyProtection="0"/>
    <xf numFmtId="0" fontId="7" fillId="31" borderId="0" applyNumberFormat="0" applyBorder="0" applyAlignment="0" applyProtection="0"/>
    <xf numFmtId="0" fontId="7" fillId="32" borderId="0" applyNumberFormat="0" applyBorder="0" applyAlignment="0" applyProtection="0"/>
    <xf numFmtId="0" fontId="7" fillId="33" borderId="0" applyNumberFormat="0" applyBorder="0" applyAlignment="0" applyProtection="0"/>
  </cellStyleXfs>
  <cellXfs count="40">
    <xf numFmtId="0" fontId="0" fillId="0" borderId="0" xfId="0"/>
    <xf numFmtId="0" fontId="1" fillId="2" borderId="0" xfId="0" applyFont="1" applyFill="1" applyAlignment="1">
      <alignment vertical="center"/>
    </xf>
    <xf numFmtId="0" fontId="2" fillId="2" borderId="0" xfId="0" applyFont="1" applyFill="1" applyAlignment="1">
      <alignment vertical="center"/>
    </xf>
    <xf numFmtId="0" fontId="1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left" vertical="center"/>
    </xf>
    <xf numFmtId="2" fontId="4" fillId="2" borderId="1" xfId="0" applyNumberFormat="1" applyFont="1" applyFill="1" applyBorder="1" applyAlignment="1">
      <alignment horizontal="center" vertical="center" wrapText="1"/>
    </xf>
    <xf numFmtId="1" fontId="3" fillId="2" borderId="1" xfId="0" applyNumberFormat="1" applyFont="1" applyFill="1" applyBorder="1" applyAlignment="1">
      <alignment horizontal="center" vertical="center"/>
    </xf>
    <xf numFmtId="2" fontId="1" fillId="2" borderId="1" xfId="0" applyNumberFormat="1" applyFont="1" applyFill="1" applyBorder="1" applyAlignment="1">
      <alignment vertical="center"/>
    </xf>
    <xf numFmtId="1" fontId="1" fillId="2" borderId="1" xfId="0" applyNumberFormat="1" applyFont="1" applyFill="1" applyBorder="1" applyAlignment="1">
      <alignment vertical="center"/>
    </xf>
    <xf numFmtId="0" fontId="2" fillId="2" borderId="1" xfId="0" applyFont="1" applyFill="1" applyBorder="1" applyAlignment="1">
      <alignment horizontal="center" vertical="center"/>
    </xf>
    <xf numFmtId="1" fontId="2" fillId="2" borderId="1" xfId="0" applyNumberFormat="1" applyFont="1" applyFill="1" applyBorder="1" applyAlignment="1">
      <alignment vertical="center"/>
    </xf>
    <xf numFmtId="2" fontId="2" fillId="2" borderId="1" xfId="0" applyNumberFormat="1" applyFont="1" applyFill="1" applyBorder="1" applyAlignment="1">
      <alignment vertical="center"/>
    </xf>
    <xf numFmtId="2" fontId="1" fillId="2" borderId="0" xfId="0" applyNumberFormat="1" applyFont="1" applyFill="1" applyAlignment="1">
      <alignment vertical="center"/>
    </xf>
    <xf numFmtId="0" fontId="3" fillId="2" borderId="1" xfId="0" applyFont="1" applyFill="1" applyBorder="1"/>
    <xf numFmtId="2" fontId="3" fillId="2" borderId="1" xfId="0" applyNumberFormat="1" applyFont="1" applyFill="1" applyBorder="1"/>
    <xf numFmtId="0" fontId="2" fillId="2" borderId="1" xfId="0" applyFont="1" applyFill="1" applyBorder="1" applyAlignment="1">
      <alignment vertical="center"/>
    </xf>
    <xf numFmtId="0" fontId="0" fillId="2" borderId="1" xfId="0" applyFont="1" applyFill="1" applyBorder="1"/>
    <xf numFmtId="2" fontId="0" fillId="2" borderId="1" xfId="0" applyNumberFormat="1" applyFont="1" applyFill="1" applyBorder="1"/>
    <xf numFmtId="2" fontId="3" fillId="2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vertical="center"/>
    </xf>
    <xf numFmtId="0" fontId="0" fillId="0" borderId="1" xfId="0" applyBorder="1" applyAlignment="1">
      <alignment wrapText="1"/>
    </xf>
    <xf numFmtId="0" fontId="3" fillId="0" borderId="1" xfId="0" applyFont="1" applyBorder="1" applyAlignment="1">
      <alignment wrapText="1"/>
    </xf>
    <xf numFmtId="0" fontId="0" fillId="0" borderId="1" xfId="0" applyFont="1" applyBorder="1" applyAlignment="1">
      <alignment wrapText="1"/>
    </xf>
    <xf numFmtId="0" fontId="0" fillId="2" borderId="12" xfId="0" applyFill="1" applyBorder="1" applyAlignment="1">
      <alignment wrapText="1"/>
    </xf>
    <xf numFmtId="2" fontId="3" fillId="2" borderId="1" xfId="0" applyNumberFormat="1" applyFont="1" applyFill="1" applyBorder="1" applyAlignment="1">
      <alignment horizontal="center" vertical="center"/>
    </xf>
    <xf numFmtId="2" fontId="0" fillId="2" borderId="12" xfId="0" applyNumberFormat="1" applyFill="1" applyBorder="1" applyAlignment="1">
      <alignment wrapText="1"/>
    </xf>
    <xf numFmtId="2" fontId="0" fillId="0" borderId="12" xfId="0" applyNumberFormat="1" applyBorder="1" applyAlignment="1">
      <alignment wrapText="1"/>
    </xf>
    <xf numFmtId="0" fontId="0" fillId="0" borderId="12" xfId="0" applyBorder="1" applyAlignment="1">
      <alignment wrapText="1"/>
    </xf>
    <xf numFmtId="2" fontId="0" fillId="34" borderId="12" xfId="0" applyNumberFormat="1" applyFill="1" applyBorder="1" applyAlignment="1">
      <alignment wrapText="1"/>
    </xf>
    <xf numFmtId="2" fontId="1" fillId="34" borderId="1" xfId="0" applyNumberFormat="1" applyFont="1" applyFill="1" applyBorder="1" applyAlignment="1">
      <alignment vertical="center"/>
    </xf>
    <xf numFmtId="0" fontId="0" fillId="34" borderId="12" xfId="0" applyFill="1" applyBorder="1" applyAlignment="1">
      <alignment wrapText="1"/>
    </xf>
    <xf numFmtId="0" fontId="23" fillId="2" borderId="1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 wrapText="1"/>
    </xf>
    <xf numFmtId="0" fontId="24" fillId="0" borderId="1" xfId="0" applyFont="1" applyBorder="1" applyAlignment="1">
      <alignment horizontal="center" wrapText="1"/>
    </xf>
    <xf numFmtId="2" fontId="24" fillId="0" borderId="1" xfId="0" applyNumberFormat="1" applyFont="1" applyBorder="1" applyAlignment="1">
      <alignment horizontal="center" wrapText="1"/>
    </xf>
    <xf numFmtId="2" fontId="5" fillId="2" borderId="1" xfId="0" applyNumberFormat="1" applyFont="1" applyFill="1" applyBorder="1" applyAlignment="1">
      <alignment horizontal="center" vertical="center"/>
    </xf>
    <xf numFmtId="2" fontId="4" fillId="2" borderId="1" xfId="0" applyNumberFormat="1" applyFont="1" applyFill="1" applyBorder="1" applyAlignment="1">
      <alignment horizontal="center" vertical="center"/>
    </xf>
    <xf numFmtId="2" fontId="3" fillId="2" borderId="1" xfId="0" applyNumberFormat="1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705B6C-07CF-4390-83A6-60389A48BD60}">
  <dimension ref="A1:X32"/>
  <sheetViews>
    <sheetView tabSelected="1" zoomScale="85" zoomScaleNormal="85" workbookViewId="0">
      <selection activeCell="Z15" sqref="Z14:Z15"/>
    </sheetView>
  </sheetViews>
  <sheetFormatPr defaultColWidth="8.88671875" defaultRowHeight="14.4" x14ac:dyDescent="0.3"/>
  <cols>
    <col min="1" max="1" width="6.33203125" style="3" customWidth="1"/>
    <col min="2" max="2" width="6.5546875" style="4" bestFit="1" customWidth="1"/>
    <col min="3" max="3" width="5.33203125" style="4" customWidth="1"/>
    <col min="4" max="4" width="5.109375" style="1" bestFit="1" customWidth="1"/>
    <col min="5" max="5" width="8.77734375" style="12" bestFit="1" customWidth="1"/>
    <col min="6" max="6" width="5.109375" style="1" bestFit="1" customWidth="1"/>
    <col min="7" max="7" width="8.21875" style="12" bestFit="1" customWidth="1"/>
    <col min="8" max="8" width="8.6640625" style="12" customWidth="1"/>
    <col min="9" max="9" width="6.109375" style="1" bestFit="1" customWidth="1"/>
    <col min="10" max="10" width="8.77734375" style="12" bestFit="1" customWidth="1"/>
    <col min="11" max="11" width="5.109375" style="1" bestFit="1" customWidth="1"/>
    <col min="12" max="12" width="8.77734375" style="12" bestFit="1" customWidth="1"/>
    <col min="13" max="13" width="7.21875" style="12" bestFit="1" customWidth="1"/>
    <col min="14" max="14" width="5.5546875" style="1" bestFit="1" customWidth="1"/>
    <col min="15" max="15" width="8.77734375" style="12" bestFit="1" customWidth="1"/>
    <col min="16" max="16" width="4" style="1" bestFit="1" customWidth="1"/>
    <col min="17" max="17" width="7.6640625" style="12" bestFit="1" customWidth="1"/>
    <col min="18" max="18" width="7.21875" style="12" bestFit="1" customWidth="1"/>
    <col min="19" max="19" width="6.109375" style="1" bestFit="1" customWidth="1"/>
    <col min="20" max="20" width="8.77734375" style="12" bestFit="1" customWidth="1"/>
    <col min="21" max="21" width="6.109375" style="1" bestFit="1" customWidth="1"/>
    <col min="22" max="22" width="8.77734375" style="12" bestFit="1" customWidth="1"/>
    <col min="23" max="23" width="8.77734375" style="12" customWidth="1"/>
    <col min="24" max="222" width="8.88671875" style="1"/>
    <col min="223" max="223" width="7.33203125" style="1" bestFit="1" customWidth="1"/>
    <col min="224" max="224" width="10.33203125" style="1" customWidth="1"/>
    <col min="225" max="225" width="9.44140625" style="1" bestFit="1" customWidth="1"/>
    <col min="226" max="226" width="12.44140625" style="1" bestFit="1" customWidth="1"/>
    <col min="227" max="227" width="7" style="1" bestFit="1" customWidth="1"/>
    <col min="228" max="228" width="10" style="1" bestFit="1" customWidth="1"/>
    <col min="229" max="229" width="5.6640625" style="1" bestFit="1" customWidth="1"/>
    <col min="230" max="230" width="6.6640625" style="1" bestFit="1" customWidth="1"/>
    <col min="231" max="231" width="8.109375" style="1" bestFit="1" customWidth="1"/>
    <col min="232" max="232" width="11.33203125" style="1" bestFit="1" customWidth="1"/>
    <col min="233" max="233" width="8.109375" style="1" bestFit="1" customWidth="1"/>
    <col min="234" max="234" width="11.6640625" style="1" bestFit="1" customWidth="1"/>
    <col min="235" max="236" width="6.6640625" style="1" bestFit="1" customWidth="1"/>
    <col min="237" max="237" width="7" style="1" bestFit="1" customWidth="1"/>
    <col min="238" max="238" width="11.33203125" style="1" bestFit="1" customWidth="1"/>
    <col min="239" max="239" width="5.88671875" style="1" bestFit="1" customWidth="1"/>
    <col min="240" max="240" width="10" style="1" bestFit="1" customWidth="1"/>
    <col min="241" max="242" width="5.6640625" style="1" bestFit="1" customWidth="1"/>
    <col min="243" max="243" width="9.44140625" style="1" bestFit="1" customWidth="1"/>
    <col min="244" max="244" width="12.44140625" style="1" bestFit="1" customWidth="1"/>
    <col min="245" max="245" width="8.109375" style="1" bestFit="1" customWidth="1"/>
    <col min="246" max="246" width="11.33203125" style="1" bestFit="1" customWidth="1"/>
    <col min="247" max="247" width="6.6640625" style="1" bestFit="1" customWidth="1"/>
    <col min="248" max="248" width="6.5546875" style="1" bestFit="1" customWidth="1"/>
    <col min="249" max="478" width="8.88671875" style="1"/>
    <col min="479" max="479" width="7.33203125" style="1" bestFit="1" customWidth="1"/>
    <col min="480" max="480" width="10.33203125" style="1" customWidth="1"/>
    <col min="481" max="481" width="9.44140625" style="1" bestFit="1" customWidth="1"/>
    <col min="482" max="482" width="12.44140625" style="1" bestFit="1" customWidth="1"/>
    <col min="483" max="483" width="7" style="1" bestFit="1" customWidth="1"/>
    <col min="484" max="484" width="10" style="1" bestFit="1" customWidth="1"/>
    <col min="485" max="485" width="5.6640625" style="1" bestFit="1" customWidth="1"/>
    <col min="486" max="486" width="6.6640625" style="1" bestFit="1" customWidth="1"/>
    <col min="487" max="487" width="8.109375" style="1" bestFit="1" customWidth="1"/>
    <col min="488" max="488" width="11.33203125" style="1" bestFit="1" customWidth="1"/>
    <col min="489" max="489" width="8.109375" style="1" bestFit="1" customWidth="1"/>
    <col min="490" max="490" width="11.6640625" style="1" bestFit="1" customWidth="1"/>
    <col min="491" max="492" width="6.6640625" style="1" bestFit="1" customWidth="1"/>
    <col min="493" max="493" width="7" style="1" bestFit="1" customWidth="1"/>
    <col min="494" max="494" width="11.33203125" style="1" bestFit="1" customWidth="1"/>
    <col min="495" max="495" width="5.88671875" style="1" bestFit="1" customWidth="1"/>
    <col min="496" max="496" width="10" style="1" bestFit="1" customWidth="1"/>
    <col min="497" max="498" width="5.6640625" style="1" bestFit="1" customWidth="1"/>
    <col min="499" max="499" width="9.44140625" style="1" bestFit="1" customWidth="1"/>
    <col min="500" max="500" width="12.44140625" style="1" bestFit="1" customWidth="1"/>
    <col min="501" max="501" width="8.109375" style="1" bestFit="1" customWidth="1"/>
    <col min="502" max="502" width="11.33203125" style="1" bestFit="1" customWidth="1"/>
    <col min="503" max="503" width="6.6640625" style="1" bestFit="1" customWidth="1"/>
    <col min="504" max="504" width="6.5546875" style="1" bestFit="1" customWidth="1"/>
    <col min="505" max="734" width="8.88671875" style="1"/>
    <col min="735" max="735" width="7.33203125" style="1" bestFit="1" customWidth="1"/>
    <col min="736" max="736" width="10.33203125" style="1" customWidth="1"/>
    <col min="737" max="737" width="9.44140625" style="1" bestFit="1" customWidth="1"/>
    <col min="738" max="738" width="12.44140625" style="1" bestFit="1" customWidth="1"/>
    <col min="739" max="739" width="7" style="1" bestFit="1" customWidth="1"/>
    <col min="740" max="740" width="10" style="1" bestFit="1" customWidth="1"/>
    <col min="741" max="741" width="5.6640625" style="1" bestFit="1" customWidth="1"/>
    <col min="742" max="742" width="6.6640625" style="1" bestFit="1" customWidth="1"/>
    <col min="743" max="743" width="8.109375" style="1" bestFit="1" customWidth="1"/>
    <col min="744" max="744" width="11.33203125" style="1" bestFit="1" customWidth="1"/>
    <col min="745" max="745" width="8.109375" style="1" bestFit="1" customWidth="1"/>
    <col min="746" max="746" width="11.6640625" style="1" bestFit="1" customWidth="1"/>
    <col min="747" max="748" width="6.6640625" style="1" bestFit="1" customWidth="1"/>
    <col min="749" max="749" width="7" style="1" bestFit="1" customWidth="1"/>
    <col min="750" max="750" width="11.33203125" style="1" bestFit="1" customWidth="1"/>
    <col min="751" max="751" width="5.88671875" style="1" bestFit="1" customWidth="1"/>
    <col min="752" max="752" width="10" style="1" bestFit="1" customWidth="1"/>
    <col min="753" max="754" width="5.6640625" style="1" bestFit="1" customWidth="1"/>
    <col min="755" max="755" width="9.44140625" style="1" bestFit="1" customWidth="1"/>
    <col min="756" max="756" width="12.44140625" style="1" bestFit="1" customWidth="1"/>
    <col min="757" max="757" width="8.109375" style="1" bestFit="1" customWidth="1"/>
    <col min="758" max="758" width="11.33203125" style="1" bestFit="1" customWidth="1"/>
    <col min="759" max="759" width="6.6640625" style="1" bestFit="1" customWidth="1"/>
    <col min="760" max="760" width="6.5546875" style="1" bestFit="1" customWidth="1"/>
    <col min="761" max="990" width="8.88671875" style="1"/>
    <col min="991" max="991" width="7.33203125" style="1" bestFit="1" customWidth="1"/>
    <col min="992" max="992" width="10.33203125" style="1" customWidth="1"/>
    <col min="993" max="993" width="9.44140625" style="1" bestFit="1" customWidth="1"/>
    <col min="994" max="994" width="12.44140625" style="1" bestFit="1" customWidth="1"/>
    <col min="995" max="995" width="7" style="1" bestFit="1" customWidth="1"/>
    <col min="996" max="996" width="10" style="1" bestFit="1" customWidth="1"/>
    <col min="997" max="997" width="5.6640625" style="1" bestFit="1" customWidth="1"/>
    <col min="998" max="998" width="6.6640625" style="1" bestFit="1" customWidth="1"/>
    <col min="999" max="999" width="8.109375" style="1" bestFit="1" customWidth="1"/>
    <col min="1000" max="1000" width="11.33203125" style="1" bestFit="1" customWidth="1"/>
    <col min="1001" max="1001" width="8.109375" style="1" bestFit="1" customWidth="1"/>
    <col min="1002" max="1002" width="11.6640625" style="1" bestFit="1" customWidth="1"/>
    <col min="1003" max="1004" width="6.6640625" style="1" bestFit="1" customWidth="1"/>
    <col min="1005" max="1005" width="7" style="1" bestFit="1" customWidth="1"/>
    <col min="1006" max="1006" width="11.33203125" style="1" bestFit="1" customWidth="1"/>
    <col min="1007" max="1007" width="5.88671875" style="1" bestFit="1" customWidth="1"/>
    <col min="1008" max="1008" width="10" style="1" bestFit="1" customWidth="1"/>
    <col min="1009" max="1010" width="5.6640625" style="1" bestFit="1" customWidth="1"/>
    <col min="1011" max="1011" width="9.44140625" style="1" bestFit="1" customWidth="1"/>
    <col min="1012" max="1012" width="12.44140625" style="1" bestFit="1" customWidth="1"/>
    <col min="1013" max="1013" width="8.109375" style="1" bestFit="1" customWidth="1"/>
    <col min="1014" max="1014" width="11.33203125" style="1" bestFit="1" customWidth="1"/>
    <col min="1015" max="1015" width="6.6640625" style="1" bestFit="1" customWidth="1"/>
    <col min="1016" max="1016" width="6.5546875" style="1" bestFit="1" customWidth="1"/>
    <col min="1017" max="1246" width="8.88671875" style="1"/>
    <col min="1247" max="1247" width="7.33203125" style="1" bestFit="1" customWidth="1"/>
    <col min="1248" max="1248" width="10.33203125" style="1" customWidth="1"/>
    <col min="1249" max="1249" width="9.44140625" style="1" bestFit="1" customWidth="1"/>
    <col min="1250" max="1250" width="12.44140625" style="1" bestFit="1" customWidth="1"/>
    <col min="1251" max="1251" width="7" style="1" bestFit="1" customWidth="1"/>
    <col min="1252" max="1252" width="10" style="1" bestFit="1" customWidth="1"/>
    <col min="1253" max="1253" width="5.6640625" style="1" bestFit="1" customWidth="1"/>
    <col min="1254" max="1254" width="6.6640625" style="1" bestFit="1" customWidth="1"/>
    <col min="1255" max="1255" width="8.109375" style="1" bestFit="1" customWidth="1"/>
    <col min="1256" max="1256" width="11.33203125" style="1" bestFit="1" customWidth="1"/>
    <col min="1257" max="1257" width="8.109375" style="1" bestFit="1" customWidth="1"/>
    <col min="1258" max="1258" width="11.6640625" style="1" bestFit="1" customWidth="1"/>
    <col min="1259" max="1260" width="6.6640625" style="1" bestFit="1" customWidth="1"/>
    <col min="1261" max="1261" width="7" style="1" bestFit="1" customWidth="1"/>
    <col min="1262" max="1262" width="11.33203125" style="1" bestFit="1" customWidth="1"/>
    <col min="1263" max="1263" width="5.88671875" style="1" bestFit="1" customWidth="1"/>
    <col min="1264" max="1264" width="10" style="1" bestFit="1" customWidth="1"/>
    <col min="1265" max="1266" width="5.6640625" style="1" bestFit="1" customWidth="1"/>
    <col min="1267" max="1267" width="9.44140625" style="1" bestFit="1" customWidth="1"/>
    <col min="1268" max="1268" width="12.44140625" style="1" bestFit="1" customWidth="1"/>
    <col min="1269" max="1269" width="8.109375" style="1" bestFit="1" customWidth="1"/>
    <col min="1270" max="1270" width="11.33203125" style="1" bestFit="1" customWidth="1"/>
    <col min="1271" max="1271" width="6.6640625" style="1" bestFit="1" customWidth="1"/>
    <col min="1272" max="1272" width="6.5546875" style="1" bestFit="1" customWidth="1"/>
    <col min="1273" max="1502" width="8.88671875" style="1"/>
    <col min="1503" max="1503" width="7.33203125" style="1" bestFit="1" customWidth="1"/>
    <col min="1504" max="1504" width="10.33203125" style="1" customWidth="1"/>
    <col min="1505" max="1505" width="9.44140625" style="1" bestFit="1" customWidth="1"/>
    <col min="1506" max="1506" width="12.44140625" style="1" bestFit="1" customWidth="1"/>
    <col min="1507" max="1507" width="7" style="1" bestFit="1" customWidth="1"/>
    <col min="1508" max="1508" width="10" style="1" bestFit="1" customWidth="1"/>
    <col min="1509" max="1509" width="5.6640625" style="1" bestFit="1" customWidth="1"/>
    <col min="1510" max="1510" width="6.6640625" style="1" bestFit="1" customWidth="1"/>
    <col min="1511" max="1511" width="8.109375" style="1" bestFit="1" customWidth="1"/>
    <col min="1512" max="1512" width="11.33203125" style="1" bestFit="1" customWidth="1"/>
    <col min="1513" max="1513" width="8.109375" style="1" bestFit="1" customWidth="1"/>
    <col min="1514" max="1514" width="11.6640625" style="1" bestFit="1" customWidth="1"/>
    <col min="1515" max="1516" width="6.6640625" style="1" bestFit="1" customWidth="1"/>
    <col min="1517" max="1517" width="7" style="1" bestFit="1" customWidth="1"/>
    <col min="1518" max="1518" width="11.33203125" style="1" bestFit="1" customWidth="1"/>
    <col min="1519" max="1519" width="5.88671875" style="1" bestFit="1" customWidth="1"/>
    <col min="1520" max="1520" width="10" style="1" bestFit="1" customWidth="1"/>
    <col min="1521" max="1522" width="5.6640625" style="1" bestFit="1" customWidth="1"/>
    <col min="1523" max="1523" width="9.44140625" style="1" bestFit="1" customWidth="1"/>
    <col min="1524" max="1524" width="12.44140625" style="1" bestFit="1" customWidth="1"/>
    <col min="1525" max="1525" width="8.109375" style="1" bestFit="1" customWidth="1"/>
    <col min="1526" max="1526" width="11.33203125" style="1" bestFit="1" customWidth="1"/>
    <col min="1527" max="1527" width="6.6640625" style="1" bestFit="1" customWidth="1"/>
    <col min="1528" max="1528" width="6.5546875" style="1" bestFit="1" customWidth="1"/>
    <col min="1529" max="1758" width="8.88671875" style="1"/>
    <col min="1759" max="1759" width="7.33203125" style="1" bestFit="1" customWidth="1"/>
    <col min="1760" max="1760" width="10.33203125" style="1" customWidth="1"/>
    <col min="1761" max="1761" width="9.44140625" style="1" bestFit="1" customWidth="1"/>
    <col min="1762" max="1762" width="12.44140625" style="1" bestFit="1" customWidth="1"/>
    <col min="1763" max="1763" width="7" style="1" bestFit="1" customWidth="1"/>
    <col min="1764" max="1764" width="10" style="1" bestFit="1" customWidth="1"/>
    <col min="1765" max="1765" width="5.6640625" style="1" bestFit="1" customWidth="1"/>
    <col min="1766" max="1766" width="6.6640625" style="1" bestFit="1" customWidth="1"/>
    <col min="1767" max="1767" width="8.109375" style="1" bestFit="1" customWidth="1"/>
    <col min="1768" max="1768" width="11.33203125" style="1" bestFit="1" customWidth="1"/>
    <col min="1769" max="1769" width="8.109375" style="1" bestFit="1" customWidth="1"/>
    <col min="1770" max="1770" width="11.6640625" style="1" bestFit="1" customWidth="1"/>
    <col min="1771" max="1772" width="6.6640625" style="1" bestFit="1" customWidth="1"/>
    <col min="1773" max="1773" width="7" style="1" bestFit="1" customWidth="1"/>
    <col min="1774" max="1774" width="11.33203125" style="1" bestFit="1" customWidth="1"/>
    <col min="1775" max="1775" width="5.88671875" style="1" bestFit="1" customWidth="1"/>
    <col min="1776" max="1776" width="10" style="1" bestFit="1" customWidth="1"/>
    <col min="1777" max="1778" width="5.6640625" style="1" bestFit="1" customWidth="1"/>
    <col min="1779" max="1779" width="9.44140625" style="1" bestFit="1" customWidth="1"/>
    <col min="1780" max="1780" width="12.44140625" style="1" bestFit="1" customWidth="1"/>
    <col min="1781" max="1781" width="8.109375" style="1" bestFit="1" customWidth="1"/>
    <col min="1782" max="1782" width="11.33203125" style="1" bestFit="1" customWidth="1"/>
    <col min="1783" max="1783" width="6.6640625" style="1" bestFit="1" customWidth="1"/>
    <col min="1784" max="1784" width="6.5546875" style="1" bestFit="1" customWidth="1"/>
    <col min="1785" max="2014" width="8.88671875" style="1"/>
    <col min="2015" max="2015" width="7.33203125" style="1" bestFit="1" customWidth="1"/>
    <col min="2016" max="2016" width="10.33203125" style="1" customWidth="1"/>
    <col min="2017" max="2017" width="9.44140625" style="1" bestFit="1" customWidth="1"/>
    <col min="2018" max="2018" width="12.44140625" style="1" bestFit="1" customWidth="1"/>
    <col min="2019" max="2019" width="7" style="1" bestFit="1" customWidth="1"/>
    <col min="2020" max="2020" width="10" style="1" bestFit="1" customWidth="1"/>
    <col min="2021" max="2021" width="5.6640625" style="1" bestFit="1" customWidth="1"/>
    <col min="2022" max="2022" width="6.6640625" style="1" bestFit="1" customWidth="1"/>
    <col min="2023" max="2023" width="8.109375" style="1" bestFit="1" customWidth="1"/>
    <col min="2024" max="2024" width="11.33203125" style="1" bestFit="1" customWidth="1"/>
    <col min="2025" max="2025" width="8.109375" style="1" bestFit="1" customWidth="1"/>
    <col min="2026" max="2026" width="11.6640625" style="1" bestFit="1" customWidth="1"/>
    <col min="2027" max="2028" width="6.6640625" style="1" bestFit="1" customWidth="1"/>
    <col min="2029" max="2029" width="7" style="1" bestFit="1" customWidth="1"/>
    <col min="2030" max="2030" width="11.33203125" style="1" bestFit="1" customWidth="1"/>
    <col min="2031" max="2031" width="5.88671875" style="1" bestFit="1" customWidth="1"/>
    <col min="2032" max="2032" width="10" style="1" bestFit="1" customWidth="1"/>
    <col min="2033" max="2034" width="5.6640625" style="1" bestFit="1" customWidth="1"/>
    <col min="2035" max="2035" width="9.44140625" style="1" bestFit="1" customWidth="1"/>
    <col min="2036" max="2036" width="12.44140625" style="1" bestFit="1" customWidth="1"/>
    <col min="2037" max="2037" width="8.109375" style="1" bestFit="1" customWidth="1"/>
    <col min="2038" max="2038" width="11.33203125" style="1" bestFit="1" customWidth="1"/>
    <col min="2039" max="2039" width="6.6640625" style="1" bestFit="1" customWidth="1"/>
    <col min="2040" max="2040" width="6.5546875" style="1" bestFit="1" customWidth="1"/>
    <col min="2041" max="2270" width="8.88671875" style="1"/>
    <col min="2271" max="2271" width="7.33203125" style="1" bestFit="1" customWidth="1"/>
    <col min="2272" max="2272" width="10.33203125" style="1" customWidth="1"/>
    <col min="2273" max="2273" width="9.44140625" style="1" bestFit="1" customWidth="1"/>
    <col min="2274" max="2274" width="12.44140625" style="1" bestFit="1" customWidth="1"/>
    <col min="2275" max="2275" width="7" style="1" bestFit="1" customWidth="1"/>
    <col min="2276" max="2276" width="10" style="1" bestFit="1" customWidth="1"/>
    <col min="2277" max="2277" width="5.6640625" style="1" bestFit="1" customWidth="1"/>
    <col min="2278" max="2278" width="6.6640625" style="1" bestFit="1" customWidth="1"/>
    <col min="2279" max="2279" width="8.109375" style="1" bestFit="1" customWidth="1"/>
    <col min="2280" max="2280" width="11.33203125" style="1" bestFit="1" customWidth="1"/>
    <col min="2281" max="2281" width="8.109375" style="1" bestFit="1" customWidth="1"/>
    <col min="2282" max="2282" width="11.6640625" style="1" bestFit="1" customWidth="1"/>
    <col min="2283" max="2284" width="6.6640625" style="1" bestFit="1" customWidth="1"/>
    <col min="2285" max="2285" width="7" style="1" bestFit="1" customWidth="1"/>
    <col min="2286" max="2286" width="11.33203125" style="1" bestFit="1" customWidth="1"/>
    <col min="2287" max="2287" width="5.88671875" style="1" bestFit="1" customWidth="1"/>
    <col min="2288" max="2288" width="10" style="1" bestFit="1" customWidth="1"/>
    <col min="2289" max="2290" width="5.6640625" style="1" bestFit="1" customWidth="1"/>
    <col min="2291" max="2291" width="9.44140625" style="1" bestFit="1" customWidth="1"/>
    <col min="2292" max="2292" width="12.44140625" style="1" bestFit="1" customWidth="1"/>
    <col min="2293" max="2293" width="8.109375" style="1" bestFit="1" customWidth="1"/>
    <col min="2294" max="2294" width="11.33203125" style="1" bestFit="1" customWidth="1"/>
    <col min="2295" max="2295" width="6.6640625" style="1" bestFit="1" customWidth="1"/>
    <col min="2296" max="2296" width="6.5546875" style="1" bestFit="1" customWidth="1"/>
    <col min="2297" max="2526" width="8.88671875" style="1"/>
    <col min="2527" max="2527" width="7.33203125" style="1" bestFit="1" customWidth="1"/>
    <col min="2528" max="2528" width="10.33203125" style="1" customWidth="1"/>
    <col min="2529" max="2529" width="9.44140625" style="1" bestFit="1" customWidth="1"/>
    <col min="2530" max="2530" width="12.44140625" style="1" bestFit="1" customWidth="1"/>
    <col min="2531" max="2531" width="7" style="1" bestFit="1" customWidth="1"/>
    <col min="2532" max="2532" width="10" style="1" bestFit="1" customWidth="1"/>
    <col min="2533" max="2533" width="5.6640625" style="1" bestFit="1" customWidth="1"/>
    <col min="2534" max="2534" width="6.6640625" style="1" bestFit="1" customWidth="1"/>
    <col min="2535" max="2535" width="8.109375" style="1" bestFit="1" customWidth="1"/>
    <col min="2536" max="2536" width="11.33203125" style="1" bestFit="1" customWidth="1"/>
    <col min="2537" max="2537" width="8.109375" style="1" bestFit="1" customWidth="1"/>
    <col min="2538" max="2538" width="11.6640625" style="1" bestFit="1" customWidth="1"/>
    <col min="2539" max="2540" width="6.6640625" style="1" bestFit="1" customWidth="1"/>
    <col min="2541" max="2541" width="7" style="1" bestFit="1" customWidth="1"/>
    <col min="2542" max="2542" width="11.33203125" style="1" bestFit="1" customWidth="1"/>
    <col min="2543" max="2543" width="5.88671875" style="1" bestFit="1" customWidth="1"/>
    <col min="2544" max="2544" width="10" style="1" bestFit="1" customWidth="1"/>
    <col min="2545" max="2546" width="5.6640625" style="1" bestFit="1" customWidth="1"/>
    <col min="2547" max="2547" width="9.44140625" style="1" bestFit="1" customWidth="1"/>
    <col min="2548" max="2548" width="12.44140625" style="1" bestFit="1" customWidth="1"/>
    <col min="2549" max="2549" width="8.109375" style="1" bestFit="1" customWidth="1"/>
    <col min="2550" max="2550" width="11.33203125" style="1" bestFit="1" customWidth="1"/>
    <col min="2551" max="2551" width="6.6640625" style="1" bestFit="1" customWidth="1"/>
    <col min="2552" max="2552" width="6.5546875" style="1" bestFit="1" customWidth="1"/>
    <col min="2553" max="2782" width="8.88671875" style="1"/>
    <col min="2783" max="2783" width="7.33203125" style="1" bestFit="1" customWidth="1"/>
    <col min="2784" max="2784" width="10.33203125" style="1" customWidth="1"/>
    <col min="2785" max="2785" width="9.44140625" style="1" bestFit="1" customWidth="1"/>
    <col min="2786" max="2786" width="12.44140625" style="1" bestFit="1" customWidth="1"/>
    <col min="2787" max="2787" width="7" style="1" bestFit="1" customWidth="1"/>
    <col min="2788" max="2788" width="10" style="1" bestFit="1" customWidth="1"/>
    <col min="2789" max="2789" width="5.6640625" style="1" bestFit="1" customWidth="1"/>
    <col min="2790" max="2790" width="6.6640625" style="1" bestFit="1" customWidth="1"/>
    <col min="2791" max="2791" width="8.109375" style="1" bestFit="1" customWidth="1"/>
    <col min="2792" max="2792" width="11.33203125" style="1" bestFit="1" customWidth="1"/>
    <col min="2793" max="2793" width="8.109375" style="1" bestFit="1" customWidth="1"/>
    <col min="2794" max="2794" width="11.6640625" style="1" bestFit="1" customWidth="1"/>
    <col min="2795" max="2796" width="6.6640625" style="1" bestFit="1" customWidth="1"/>
    <col min="2797" max="2797" width="7" style="1" bestFit="1" customWidth="1"/>
    <col min="2798" max="2798" width="11.33203125" style="1" bestFit="1" customWidth="1"/>
    <col min="2799" max="2799" width="5.88671875" style="1" bestFit="1" customWidth="1"/>
    <col min="2800" max="2800" width="10" style="1" bestFit="1" customWidth="1"/>
    <col min="2801" max="2802" width="5.6640625" style="1" bestFit="1" customWidth="1"/>
    <col min="2803" max="2803" width="9.44140625" style="1" bestFit="1" customWidth="1"/>
    <col min="2804" max="2804" width="12.44140625" style="1" bestFit="1" customWidth="1"/>
    <col min="2805" max="2805" width="8.109375" style="1" bestFit="1" customWidth="1"/>
    <col min="2806" max="2806" width="11.33203125" style="1" bestFit="1" customWidth="1"/>
    <col min="2807" max="2807" width="6.6640625" style="1" bestFit="1" customWidth="1"/>
    <col min="2808" max="2808" width="6.5546875" style="1" bestFit="1" customWidth="1"/>
    <col min="2809" max="3038" width="8.88671875" style="1"/>
    <col min="3039" max="3039" width="7.33203125" style="1" bestFit="1" customWidth="1"/>
    <col min="3040" max="3040" width="10.33203125" style="1" customWidth="1"/>
    <col min="3041" max="3041" width="9.44140625" style="1" bestFit="1" customWidth="1"/>
    <col min="3042" max="3042" width="12.44140625" style="1" bestFit="1" customWidth="1"/>
    <col min="3043" max="3043" width="7" style="1" bestFit="1" customWidth="1"/>
    <col min="3044" max="3044" width="10" style="1" bestFit="1" customWidth="1"/>
    <col min="3045" max="3045" width="5.6640625" style="1" bestFit="1" customWidth="1"/>
    <col min="3046" max="3046" width="6.6640625" style="1" bestFit="1" customWidth="1"/>
    <col min="3047" max="3047" width="8.109375" style="1" bestFit="1" customWidth="1"/>
    <col min="3048" max="3048" width="11.33203125" style="1" bestFit="1" customWidth="1"/>
    <col min="3049" max="3049" width="8.109375" style="1" bestFit="1" customWidth="1"/>
    <col min="3050" max="3050" width="11.6640625" style="1" bestFit="1" customWidth="1"/>
    <col min="3051" max="3052" width="6.6640625" style="1" bestFit="1" customWidth="1"/>
    <col min="3053" max="3053" width="7" style="1" bestFit="1" customWidth="1"/>
    <col min="3054" max="3054" width="11.33203125" style="1" bestFit="1" customWidth="1"/>
    <col min="3055" max="3055" width="5.88671875" style="1" bestFit="1" customWidth="1"/>
    <col min="3056" max="3056" width="10" style="1" bestFit="1" customWidth="1"/>
    <col min="3057" max="3058" width="5.6640625" style="1" bestFit="1" customWidth="1"/>
    <col min="3059" max="3059" width="9.44140625" style="1" bestFit="1" customWidth="1"/>
    <col min="3060" max="3060" width="12.44140625" style="1" bestFit="1" customWidth="1"/>
    <col min="3061" max="3061" width="8.109375" style="1" bestFit="1" customWidth="1"/>
    <col min="3062" max="3062" width="11.33203125" style="1" bestFit="1" customWidth="1"/>
    <col min="3063" max="3063" width="6.6640625" style="1" bestFit="1" customWidth="1"/>
    <col min="3064" max="3064" width="6.5546875" style="1" bestFit="1" customWidth="1"/>
    <col min="3065" max="3294" width="8.88671875" style="1"/>
    <col min="3295" max="3295" width="7.33203125" style="1" bestFit="1" customWidth="1"/>
    <col min="3296" max="3296" width="10.33203125" style="1" customWidth="1"/>
    <col min="3297" max="3297" width="9.44140625" style="1" bestFit="1" customWidth="1"/>
    <col min="3298" max="3298" width="12.44140625" style="1" bestFit="1" customWidth="1"/>
    <col min="3299" max="3299" width="7" style="1" bestFit="1" customWidth="1"/>
    <col min="3300" max="3300" width="10" style="1" bestFit="1" customWidth="1"/>
    <col min="3301" max="3301" width="5.6640625" style="1" bestFit="1" customWidth="1"/>
    <col min="3302" max="3302" width="6.6640625" style="1" bestFit="1" customWidth="1"/>
    <col min="3303" max="3303" width="8.109375" style="1" bestFit="1" customWidth="1"/>
    <col min="3304" max="3304" width="11.33203125" style="1" bestFit="1" customWidth="1"/>
    <col min="3305" max="3305" width="8.109375" style="1" bestFit="1" customWidth="1"/>
    <col min="3306" max="3306" width="11.6640625" style="1" bestFit="1" customWidth="1"/>
    <col min="3307" max="3308" width="6.6640625" style="1" bestFit="1" customWidth="1"/>
    <col min="3309" max="3309" width="7" style="1" bestFit="1" customWidth="1"/>
    <col min="3310" max="3310" width="11.33203125" style="1" bestFit="1" customWidth="1"/>
    <col min="3311" max="3311" width="5.88671875" style="1" bestFit="1" customWidth="1"/>
    <col min="3312" max="3312" width="10" style="1" bestFit="1" customWidth="1"/>
    <col min="3313" max="3314" width="5.6640625" style="1" bestFit="1" customWidth="1"/>
    <col min="3315" max="3315" width="9.44140625" style="1" bestFit="1" customWidth="1"/>
    <col min="3316" max="3316" width="12.44140625" style="1" bestFit="1" customWidth="1"/>
    <col min="3317" max="3317" width="8.109375" style="1" bestFit="1" customWidth="1"/>
    <col min="3318" max="3318" width="11.33203125" style="1" bestFit="1" customWidth="1"/>
    <col min="3319" max="3319" width="6.6640625" style="1" bestFit="1" customWidth="1"/>
    <col min="3320" max="3320" width="6.5546875" style="1" bestFit="1" customWidth="1"/>
    <col min="3321" max="3550" width="8.88671875" style="1"/>
    <col min="3551" max="3551" width="7.33203125" style="1" bestFit="1" customWidth="1"/>
    <col min="3552" max="3552" width="10.33203125" style="1" customWidth="1"/>
    <col min="3553" max="3553" width="9.44140625" style="1" bestFit="1" customWidth="1"/>
    <col min="3554" max="3554" width="12.44140625" style="1" bestFit="1" customWidth="1"/>
    <col min="3555" max="3555" width="7" style="1" bestFit="1" customWidth="1"/>
    <col min="3556" max="3556" width="10" style="1" bestFit="1" customWidth="1"/>
    <col min="3557" max="3557" width="5.6640625" style="1" bestFit="1" customWidth="1"/>
    <col min="3558" max="3558" width="6.6640625" style="1" bestFit="1" customWidth="1"/>
    <col min="3559" max="3559" width="8.109375" style="1" bestFit="1" customWidth="1"/>
    <col min="3560" max="3560" width="11.33203125" style="1" bestFit="1" customWidth="1"/>
    <col min="3561" max="3561" width="8.109375" style="1" bestFit="1" customWidth="1"/>
    <col min="3562" max="3562" width="11.6640625" style="1" bestFit="1" customWidth="1"/>
    <col min="3563" max="3564" width="6.6640625" style="1" bestFit="1" customWidth="1"/>
    <col min="3565" max="3565" width="7" style="1" bestFit="1" customWidth="1"/>
    <col min="3566" max="3566" width="11.33203125" style="1" bestFit="1" customWidth="1"/>
    <col min="3567" max="3567" width="5.88671875" style="1" bestFit="1" customWidth="1"/>
    <col min="3568" max="3568" width="10" style="1" bestFit="1" customWidth="1"/>
    <col min="3569" max="3570" width="5.6640625" style="1" bestFit="1" customWidth="1"/>
    <col min="3571" max="3571" width="9.44140625" style="1" bestFit="1" customWidth="1"/>
    <col min="3572" max="3572" width="12.44140625" style="1" bestFit="1" customWidth="1"/>
    <col min="3573" max="3573" width="8.109375" style="1" bestFit="1" customWidth="1"/>
    <col min="3574" max="3574" width="11.33203125" style="1" bestFit="1" customWidth="1"/>
    <col min="3575" max="3575" width="6.6640625" style="1" bestFit="1" customWidth="1"/>
    <col min="3576" max="3576" width="6.5546875" style="1" bestFit="1" customWidth="1"/>
    <col min="3577" max="3806" width="8.88671875" style="1"/>
    <col min="3807" max="3807" width="7.33203125" style="1" bestFit="1" customWidth="1"/>
    <col min="3808" max="3808" width="10.33203125" style="1" customWidth="1"/>
    <col min="3809" max="3809" width="9.44140625" style="1" bestFit="1" customWidth="1"/>
    <col min="3810" max="3810" width="12.44140625" style="1" bestFit="1" customWidth="1"/>
    <col min="3811" max="3811" width="7" style="1" bestFit="1" customWidth="1"/>
    <col min="3812" max="3812" width="10" style="1" bestFit="1" customWidth="1"/>
    <col min="3813" max="3813" width="5.6640625" style="1" bestFit="1" customWidth="1"/>
    <col min="3814" max="3814" width="6.6640625" style="1" bestFit="1" customWidth="1"/>
    <col min="3815" max="3815" width="8.109375" style="1" bestFit="1" customWidth="1"/>
    <col min="3816" max="3816" width="11.33203125" style="1" bestFit="1" customWidth="1"/>
    <col min="3817" max="3817" width="8.109375" style="1" bestFit="1" customWidth="1"/>
    <col min="3818" max="3818" width="11.6640625" style="1" bestFit="1" customWidth="1"/>
    <col min="3819" max="3820" width="6.6640625" style="1" bestFit="1" customWidth="1"/>
    <col min="3821" max="3821" width="7" style="1" bestFit="1" customWidth="1"/>
    <col min="3822" max="3822" width="11.33203125" style="1" bestFit="1" customWidth="1"/>
    <col min="3823" max="3823" width="5.88671875" style="1" bestFit="1" customWidth="1"/>
    <col min="3824" max="3824" width="10" style="1" bestFit="1" customWidth="1"/>
    <col min="3825" max="3826" width="5.6640625" style="1" bestFit="1" customWidth="1"/>
    <col min="3827" max="3827" width="9.44140625" style="1" bestFit="1" customWidth="1"/>
    <col min="3828" max="3828" width="12.44140625" style="1" bestFit="1" customWidth="1"/>
    <col min="3829" max="3829" width="8.109375" style="1" bestFit="1" customWidth="1"/>
    <col min="3830" max="3830" width="11.33203125" style="1" bestFit="1" customWidth="1"/>
    <col min="3831" max="3831" width="6.6640625" style="1" bestFit="1" customWidth="1"/>
    <col min="3832" max="3832" width="6.5546875" style="1" bestFit="1" customWidth="1"/>
    <col min="3833" max="4062" width="8.88671875" style="1"/>
    <col min="4063" max="4063" width="7.33203125" style="1" bestFit="1" customWidth="1"/>
    <col min="4064" max="4064" width="10.33203125" style="1" customWidth="1"/>
    <col min="4065" max="4065" width="9.44140625" style="1" bestFit="1" customWidth="1"/>
    <col min="4066" max="4066" width="12.44140625" style="1" bestFit="1" customWidth="1"/>
    <col min="4067" max="4067" width="7" style="1" bestFit="1" customWidth="1"/>
    <col min="4068" max="4068" width="10" style="1" bestFit="1" customWidth="1"/>
    <col min="4069" max="4069" width="5.6640625" style="1" bestFit="1" customWidth="1"/>
    <col min="4070" max="4070" width="6.6640625" style="1" bestFit="1" customWidth="1"/>
    <col min="4071" max="4071" width="8.109375" style="1" bestFit="1" customWidth="1"/>
    <col min="4072" max="4072" width="11.33203125" style="1" bestFit="1" customWidth="1"/>
    <col min="4073" max="4073" width="8.109375" style="1" bestFit="1" customWidth="1"/>
    <col min="4074" max="4074" width="11.6640625" style="1" bestFit="1" customWidth="1"/>
    <col min="4075" max="4076" width="6.6640625" style="1" bestFit="1" customWidth="1"/>
    <col min="4077" max="4077" width="7" style="1" bestFit="1" customWidth="1"/>
    <col min="4078" max="4078" width="11.33203125" style="1" bestFit="1" customWidth="1"/>
    <col min="4079" max="4079" width="5.88671875" style="1" bestFit="1" customWidth="1"/>
    <col min="4080" max="4080" width="10" style="1" bestFit="1" customWidth="1"/>
    <col min="4081" max="4082" width="5.6640625" style="1" bestFit="1" customWidth="1"/>
    <col min="4083" max="4083" width="9.44140625" style="1" bestFit="1" customWidth="1"/>
    <col min="4084" max="4084" width="12.44140625" style="1" bestFit="1" customWidth="1"/>
    <col min="4085" max="4085" width="8.109375" style="1" bestFit="1" customWidth="1"/>
    <col min="4086" max="4086" width="11.33203125" style="1" bestFit="1" customWidth="1"/>
    <col min="4087" max="4087" width="6.6640625" style="1" bestFit="1" customWidth="1"/>
    <col min="4088" max="4088" width="6.5546875" style="1" bestFit="1" customWidth="1"/>
    <col min="4089" max="4318" width="8.88671875" style="1"/>
    <col min="4319" max="4319" width="7.33203125" style="1" bestFit="1" customWidth="1"/>
    <col min="4320" max="4320" width="10.33203125" style="1" customWidth="1"/>
    <col min="4321" max="4321" width="9.44140625" style="1" bestFit="1" customWidth="1"/>
    <col min="4322" max="4322" width="12.44140625" style="1" bestFit="1" customWidth="1"/>
    <col min="4323" max="4323" width="7" style="1" bestFit="1" customWidth="1"/>
    <col min="4324" max="4324" width="10" style="1" bestFit="1" customWidth="1"/>
    <col min="4325" max="4325" width="5.6640625" style="1" bestFit="1" customWidth="1"/>
    <col min="4326" max="4326" width="6.6640625" style="1" bestFit="1" customWidth="1"/>
    <col min="4327" max="4327" width="8.109375" style="1" bestFit="1" customWidth="1"/>
    <col min="4328" max="4328" width="11.33203125" style="1" bestFit="1" customWidth="1"/>
    <col min="4329" max="4329" width="8.109375" style="1" bestFit="1" customWidth="1"/>
    <col min="4330" max="4330" width="11.6640625" style="1" bestFit="1" customWidth="1"/>
    <col min="4331" max="4332" width="6.6640625" style="1" bestFit="1" customWidth="1"/>
    <col min="4333" max="4333" width="7" style="1" bestFit="1" customWidth="1"/>
    <col min="4334" max="4334" width="11.33203125" style="1" bestFit="1" customWidth="1"/>
    <col min="4335" max="4335" width="5.88671875" style="1" bestFit="1" customWidth="1"/>
    <col min="4336" max="4336" width="10" style="1" bestFit="1" customWidth="1"/>
    <col min="4337" max="4338" width="5.6640625" style="1" bestFit="1" customWidth="1"/>
    <col min="4339" max="4339" width="9.44140625" style="1" bestFit="1" customWidth="1"/>
    <col min="4340" max="4340" width="12.44140625" style="1" bestFit="1" customWidth="1"/>
    <col min="4341" max="4341" width="8.109375" style="1" bestFit="1" customWidth="1"/>
    <col min="4342" max="4342" width="11.33203125" style="1" bestFit="1" customWidth="1"/>
    <col min="4343" max="4343" width="6.6640625" style="1" bestFit="1" customWidth="1"/>
    <col min="4344" max="4344" width="6.5546875" style="1" bestFit="1" customWidth="1"/>
    <col min="4345" max="4574" width="8.88671875" style="1"/>
    <col min="4575" max="4575" width="7.33203125" style="1" bestFit="1" customWidth="1"/>
    <col min="4576" max="4576" width="10.33203125" style="1" customWidth="1"/>
    <col min="4577" max="4577" width="9.44140625" style="1" bestFit="1" customWidth="1"/>
    <col min="4578" max="4578" width="12.44140625" style="1" bestFit="1" customWidth="1"/>
    <col min="4579" max="4579" width="7" style="1" bestFit="1" customWidth="1"/>
    <col min="4580" max="4580" width="10" style="1" bestFit="1" customWidth="1"/>
    <col min="4581" max="4581" width="5.6640625" style="1" bestFit="1" customWidth="1"/>
    <col min="4582" max="4582" width="6.6640625" style="1" bestFit="1" customWidth="1"/>
    <col min="4583" max="4583" width="8.109375" style="1" bestFit="1" customWidth="1"/>
    <col min="4584" max="4584" width="11.33203125" style="1" bestFit="1" customWidth="1"/>
    <col min="4585" max="4585" width="8.109375" style="1" bestFit="1" customWidth="1"/>
    <col min="4586" max="4586" width="11.6640625" style="1" bestFit="1" customWidth="1"/>
    <col min="4587" max="4588" width="6.6640625" style="1" bestFit="1" customWidth="1"/>
    <col min="4589" max="4589" width="7" style="1" bestFit="1" customWidth="1"/>
    <col min="4590" max="4590" width="11.33203125" style="1" bestFit="1" customWidth="1"/>
    <col min="4591" max="4591" width="5.88671875" style="1" bestFit="1" customWidth="1"/>
    <col min="4592" max="4592" width="10" style="1" bestFit="1" customWidth="1"/>
    <col min="4593" max="4594" width="5.6640625" style="1" bestFit="1" customWidth="1"/>
    <col min="4595" max="4595" width="9.44140625" style="1" bestFit="1" customWidth="1"/>
    <col min="4596" max="4596" width="12.44140625" style="1" bestFit="1" customWidth="1"/>
    <col min="4597" max="4597" width="8.109375" style="1" bestFit="1" customWidth="1"/>
    <col min="4598" max="4598" width="11.33203125" style="1" bestFit="1" customWidth="1"/>
    <col min="4599" max="4599" width="6.6640625" style="1" bestFit="1" customWidth="1"/>
    <col min="4600" max="4600" width="6.5546875" style="1" bestFit="1" customWidth="1"/>
    <col min="4601" max="4830" width="8.88671875" style="1"/>
    <col min="4831" max="4831" width="7.33203125" style="1" bestFit="1" customWidth="1"/>
    <col min="4832" max="4832" width="10.33203125" style="1" customWidth="1"/>
    <col min="4833" max="4833" width="9.44140625" style="1" bestFit="1" customWidth="1"/>
    <col min="4834" max="4834" width="12.44140625" style="1" bestFit="1" customWidth="1"/>
    <col min="4835" max="4835" width="7" style="1" bestFit="1" customWidth="1"/>
    <col min="4836" max="4836" width="10" style="1" bestFit="1" customWidth="1"/>
    <col min="4837" max="4837" width="5.6640625" style="1" bestFit="1" customWidth="1"/>
    <col min="4838" max="4838" width="6.6640625" style="1" bestFit="1" customWidth="1"/>
    <col min="4839" max="4839" width="8.109375" style="1" bestFit="1" customWidth="1"/>
    <col min="4840" max="4840" width="11.33203125" style="1" bestFit="1" customWidth="1"/>
    <col min="4841" max="4841" width="8.109375" style="1" bestFit="1" customWidth="1"/>
    <col min="4842" max="4842" width="11.6640625" style="1" bestFit="1" customWidth="1"/>
    <col min="4843" max="4844" width="6.6640625" style="1" bestFit="1" customWidth="1"/>
    <col min="4845" max="4845" width="7" style="1" bestFit="1" customWidth="1"/>
    <col min="4846" max="4846" width="11.33203125" style="1" bestFit="1" customWidth="1"/>
    <col min="4847" max="4847" width="5.88671875" style="1" bestFit="1" customWidth="1"/>
    <col min="4848" max="4848" width="10" style="1" bestFit="1" customWidth="1"/>
    <col min="4849" max="4850" width="5.6640625" style="1" bestFit="1" customWidth="1"/>
    <col min="4851" max="4851" width="9.44140625" style="1" bestFit="1" customWidth="1"/>
    <col min="4852" max="4852" width="12.44140625" style="1" bestFit="1" customWidth="1"/>
    <col min="4853" max="4853" width="8.109375" style="1" bestFit="1" customWidth="1"/>
    <col min="4854" max="4854" width="11.33203125" style="1" bestFit="1" customWidth="1"/>
    <col min="4855" max="4855" width="6.6640625" style="1" bestFit="1" customWidth="1"/>
    <col min="4856" max="4856" width="6.5546875" style="1" bestFit="1" customWidth="1"/>
    <col min="4857" max="5086" width="8.88671875" style="1"/>
    <col min="5087" max="5087" width="7.33203125" style="1" bestFit="1" customWidth="1"/>
    <col min="5088" max="5088" width="10.33203125" style="1" customWidth="1"/>
    <col min="5089" max="5089" width="9.44140625" style="1" bestFit="1" customWidth="1"/>
    <col min="5090" max="5090" width="12.44140625" style="1" bestFit="1" customWidth="1"/>
    <col min="5091" max="5091" width="7" style="1" bestFit="1" customWidth="1"/>
    <col min="5092" max="5092" width="10" style="1" bestFit="1" customWidth="1"/>
    <col min="5093" max="5093" width="5.6640625" style="1" bestFit="1" customWidth="1"/>
    <col min="5094" max="5094" width="6.6640625" style="1" bestFit="1" customWidth="1"/>
    <col min="5095" max="5095" width="8.109375" style="1" bestFit="1" customWidth="1"/>
    <col min="5096" max="5096" width="11.33203125" style="1" bestFit="1" customWidth="1"/>
    <col min="5097" max="5097" width="8.109375" style="1" bestFit="1" customWidth="1"/>
    <col min="5098" max="5098" width="11.6640625" style="1" bestFit="1" customWidth="1"/>
    <col min="5099" max="5100" width="6.6640625" style="1" bestFit="1" customWidth="1"/>
    <col min="5101" max="5101" width="7" style="1" bestFit="1" customWidth="1"/>
    <col min="5102" max="5102" width="11.33203125" style="1" bestFit="1" customWidth="1"/>
    <col min="5103" max="5103" width="5.88671875" style="1" bestFit="1" customWidth="1"/>
    <col min="5104" max="5104" width="10" style="1" bestFit="1" customWidth="1"/>
    <col min="5105" max="5106" width="5.6640625" style="1" bestFit="1" customWidth="1"/>
    <col min="5107" max="5107" width="9.44140625" style="1" bestFit="1" customWidth="1"/>
    <col min="5108" max="5108" width="12.44140625" style="1" bestFit="1" customWidth="1"/>
    <col min="5109" max="5109" width="8.109375" style="1" bestFit="1" customWidth="1"/>
    <col min="5110" max="5110" width="11.33203125" style="1" bestFit="1" customWidth="1"/>
    <col min="5111" max="5111" width="6.6640625" style="1" bestFit="1" customWidth="1"/>
    <col min="5112" max="5112" width="6.5546875" style="1" bestFit="1" customWidth="1"/>
    <col min="5113" max="5342" width="8.88671875" style="1"/>
    <col min="5343" max="5343" width="7.33203125" style="1" bestFit="1" customWidth="1"/>
    <col min="5344" max="5344" width="10.33203125" style="1" customWidth="1"/>
    <col min="5345" max="5345" width="9.44140625" style="1" bestFit="1" customWidth="1"/>
    <col min="5346" max="5346" width="12.44140625" style="1" bestFit="1" customWidth="1"/>
    <col min="5347" max="5347" width="7" style="1" bestFit="1" customWidth="1"/>
    <col min="5348" max="5348" width="10" style="1" bestFit="1" customWidth="1"/>
    <col min="5349" max="5349" width="5.6640625" style="1" bestFit="1" customWidth="1"/>
    <col min="5350" max="5350" width="6.6640625" style="1" bestFit="1" customWidth="1"/>
    <col min="5351" max="5351" width="8.109375" style="1" bestFit="1" customWidth="1"/>
    <col min="5352" max="5352" width="11.33203125" style="1" bestFit="1" customWidth="1"/>
    <col min="5353" max="5353" width="8.109375" style="1" bestFit="1" customWidth="1"/>
    <col min="5354" max="5354" width="11.6640625" style="1" bestFit="1" customWidth="1"/>
    <col min="5355" max="5356" width="6.6640625" style="1" bestFit="1" customWidth="1"/>
    <col min="5357" max="5357" width="7" style="1" bestFit="1" customWidth="1"/>
    <col min="5358" max="5358" width="11.33203125" style="1" bestFit="1" customWidth="1"/>
    <col min="5359" max="5359" width="5.88671875" style="1" bestFit="1" customWidth="1"/>
    <col min="5360" max="5360" width="10" style="1" bestFit="1" customWidth="1"/>
    <col min="5361" max="5362" width="5.6640625" style="1" bestFit="1" customWidth="1"/>
    <col min="5363" max="5363" width="9.44140625" style="1" bestFit="1" customWidth="1"/>
    <col min="5364" max="5364" width="12.44140625" style="1" bestFit="1" customWidth="1"/>
    <col min="5365" max="5365" width="8.109375" style="1" bestFit="1" customWidth="1"/>
    <col min="5366" max="5366" width="11.33203125" style="1" bestFit="1" customWidth="1"/>
    <col min="5367" max="5367" width="6.6640625" style="1" bestFit="1" customWidth="1"/>
    <col min="5368" max="5368" width="6.5546875" style="1" bestFit="1" customWidth="1"/>
    <col min="5369" max="5598" width="8.88671875" style="1"/>
    <col min="5599" max="5599" width="7.33203125" style="1" bestFit="1" customWidth="1"/>
    <col min="5600" max="5600" width="10.33203125" style="1" customWidth="1"/>
    <col min="5601" max="5601" width="9.44140625" style="1" bestFit="1" customWidth="1"/>
    <col min="5602" max="5602" width="12.44140625" style="1" bestFit="1" customWidth="1"/>
    <col min="5603" max="5603" width="7" style="1" bestFit="1" customWidth="1"/>
    <col min="5604" max="5604" width="10" style="1" bestFit="1" customWidth="1"/>
    <col min="5605" max="5605" width="5.6640625" style="1" bestFit="1" customWidth="1"/>
    <col min="5606" max="5606" width="6.6640625" style="1" bestFit="1" customWidth="1"/>
    <col min="5607" max="5607" width="8.109375" style="1" bestFit="1" customWidth="1"/>
    <col min="5608" max="5608" width="11.33203125" style="1" bestFit="1" customWidth="1"/>
    <col min="5609" max="5609" width="8.109375" style="1" bestFit="1" customWidth="1"/>
    <col min="5610" max="5610" width="11.6640625" style="1" bestFit="1" customWidth="1"/>
    <col min="5611" max="5612" width="6.6640625" style="1" bestFit="1" customWidth="1"/>
    <col min="5613" max="5613" width="7" style="1" bestFit="1" customWidth="1"/>
    <col min="5614" max="5614" width="11.33203125" style="1" bestFit="1" customWidth="1"/>
    <col min="5615" max="5615" width="5.88671875" style="1" bestFit="1" customWidth="1"/>
    <col min="5616" max="5616" width="10" style="1" bestFit="1" customWidth="1"/>
    <col min="5617" max="5618" width="5.6640625" style="1" bestFit="1" customWidth="1"/>
    <col min="5619" max="5619" width="9.44140625" style="1" bestFit="1" customWidth="1"/>
    <col min="5620" max="5620" width="12.44140625" style="1" bestFit="1" customWidth="1"/>
    <col min="5621" max="5621" width="8.109375" style="1" bestFit="1" customWidth="1"/>
    <col min="5622" max="5622" width="11.33203125" style="1" bestFit="1" customWidth="1"/>
    <col min="5623" max="5623" width="6.6640625" style="1" bestFit="1" customWidth="1"/>
    <col min="5624" max="5624" width="6.5546875" style="1" bestFit="1" customWidth="1"/>
    <col min="5625" max="5854" width="8.88671875" style="1"/>
    <col min="5855" max="5855" width="7.33203125" style="1" bestFit="1" customWidth="1"/>
    <col min="5856" max="5856" width="10.33203125" style="1" customWidth="1"/>
    <col min="5857" max="5857" width="9.44140625" style="1" bestFit="1" customWidth="1"/>
    <col min="5858" max="5858" width="12.44140625" style="1" bestFit="1" customWidth="1"/>
    <col min="5859" max="5859" width="7" style="1" bestFit="1" customWidth="1"/>
    <col min="5860" max="5860" width="10" style="1" bestFit="1" customWidth="1"/>
    <col min="5861" max="5861" width="5.6640625" style="1" bestFit="1" customWidth="1"/>
    <col min="5862" max="5862" width="6.6640625" style="1" bestFit="1" customWidth="1"/>
    <col min="5863" max="5863" width="8.109375" style="1" bestFit="1" customWidth="1"/>
    <col min="5864" max="5864" width="11.33203125" style="1" bestFit="1" customWidth="1"/>
    <col min="5865" max="5865" width="8.109375" style="1" bestFit="1" customWidth="1"/>
    <col min="5866" max="5866" width="11.6640625" style="1" bestFit="1" customWidth="1"/>
    <col min="5867" max="5868" width="6.6640625" style="1" bestFit="1" customWidth="1"/>
    <col min="5869" max="5869" width="7" style="1" bestFit="1" customWidth="1"/>
    <col min="5870" max="5870" width="11.33203125" style="1" bestFit="1" customWidth="1"/>
    <col min="5871" max="5871" width="5.88671875" style="1" bestFit="1" customWidth="1"/>
    <col min="5872" max="5872" width="10" style="1" bestFit="1" customWidth="1"/>
    <col min="5873" max="5874" width="5.6640625" style="1" bestFit="1" customWidth="1"/>
    <col min="5875" max="5875" width="9.44140625" style="1" bestFit="1" customWidth="1"/>
    <col min="5876" max="5876" width="12.44140625" style="1" bestFit="1" customWidth="1"/>
    <col min="5877" max="5877" width="8.109375" style="1" bestFit="1" customWidth="1"/>
    <col min="5878" max="5878" width="11.33203125" style="1" bestFit="1" customWidth="1"/>
    <col min="5879" max="5879" width="6.6640625" style="1" bestFit="1" customWidth="1"/>
    <col min="5880" max="5880" width="6.5546875" style="1" bestFit="1" customWidth="1"/>
    <col min="5881" max="6110" width="8.88671875" style="1"/>
    <col min="6111" max="6111" width="7.33203125" style="1" bestFit="1" customWidth="1"/>
    <col min="6112" max="6112" width="10.33203125" style="1" customWidth="1"/>
    <col min="6113" max="6113" width="9.44140625" style="1" bestFit="1" customWidth="1"/>
    <col min="6114" max="6114" width="12.44140625" style="1" bestFit="1" customWidth="1"/>
    <col min="6115" max="6115" width="7" style="1" bestFit="1" customWidth="1"/>
    <col min="6116" max="6116" width="10" style="1" bestFit="1" customWidth="1"/>
    <col min="6117" max="6117" width="5.6640625" style="1" bestFit="1" customWidth="1"/>
    <col min="6118" max="6118" width="6.6640625" style="1" bestFit="1" customWidth="1"/>
    <col min="6119" max="6119" width="8.109375" style="1" bestFit="1" customWidth="1"/>
    <col min="6120" max="6120" width="11.33203125" style="1" bestFit="1" customWidth="1"/>
    <col min="6121" max="6121" width="8.109375" style="1" bestFit="1" customWidth="1"/>
    <col min="6122" max="6122" width="11.6640625" style="1" bestFit="1" customWidth="1"/>
    <col min="6123" max="6124" width="6.6640625" style="1" bestFit="1" customWidth="1"/>
    <col min="6125" max="6125" width="7" style="1" bestFit="1" customWidth="1"/>
    <col min="6126" max="6126" width="11.33203125" style="1" bestFit="1" customWidth="1"/>
    <col min="6127" max="6127" width="5.88671875" style="1" bestFit="1" customWidth="1"/>
    <col min="6128" max="6128" width="10" style="1" bestFit="1" customWidth="1"/>
    <col min="6129" max="6130" width="5.6640625" style="1" bestFit="1" customWidth="1"/>
    <col min="6131" max="6131" width="9.44140625" style="1" bestFit="1" customWidth="1"/>
    <col min="6132" max="6132" width="12.44140625" style="1" bestFit="1" customWidth="1"/>
    <col min="6133" max="6133" width="8.109375" style="1" bestFit="1" customWidth="1"/>
    <col min="6134" max="6134" width="11.33203125" style="1" bestFit="1" customWidth="1"/>
    <col min="6135" max="6135" width="6.6640625" style="1" bestFit="1" customWidth="1"/>
    <col min="6136" max="6136" width="6.5546875" style="1" bestFit="1" customWidth="1"/>
    <col min="6137" max="6366" width="8.88671875" style="1"/>
    <col min="6367" max="6367" width="7.33203125" style="1" bestFit="1" customWidth="1"/>
    <col min="6368" max="6368" width="10.33203125" style="1" customWidth="1"/>
    <col min="6369" max="6369" width="9.44140625" style="1" bestFit="1" customWidth="1"/>
    <col min="6370" max="6370" width="12.44140625" style="1" bestFit="1" customWidth="1"/>
    <col min="6371" max="6371" width="7" style="1" bestFit="1" customWidth="1"/>
    <col min="6372" max="6372" width="10" style="1" bestFit="1" customWidth="1"/>
    <col min="6373" max="6373" width="5.6640625" style="1" bestFit="1" customWidth="1"/>
    <col min="6374" max="6374" width="6.6640625" style="1" bestFit="1" customWidth="1"/>
    <col min="6375" max="6375" width="8.109375" style="1" bestFit="1" customWidth="1"/>
    <col min="6376" max="6376" width="11.33203125" style="1" bestFit="1" customWidth="1"/>
    <col min="6377" max="6377" width="8.109375" style="1" bestFit="1" customWidth="1"/>
    <col min="6378" max="6378" width="11.6640625" style="1" bestFit="1" customWidth="1"/>
    <col min="6379" max="6380" width="6.6640625" style="1" bestFit="1" customWidth="1"/>
    <col min="6381" max="6381" width="7" style="1" bestFit="1" customWidth="1"/>
    <col min="6382" max="6382" width="11.33203125" style="1" bestFit="1" customWidth="1"/>
    <col min="6383" max="6383" width="5.88671875" style="1" bestFit="1" customWidth="1"/>
    <col min="6384" max="6384" width="10" style="1" bestFit="1" customWidth="1"/>
    <col min="6385" max="6386" width="5.6640625" style="1" bestFit="1" customWidth="1"/>
    <col min="6387" max="6387" width="9.44140625" style="1" bestFit="1" customWidth="1"/>
    <col min="6388" max="6388" width="12.44140625" style="1" bestFit="1" customWidth="1"/>
    <col min="6389" max="6389" width="8.109375" style="1" bestFit="1" customWidth="1"/>
    <col min="6390" max="6390" width="11.33203125" style="1" bestFit="1" customWidth="1"/>
    <col min="6391" max="6391" width="6.6640625" style="1" bestFit="1" customWidth="1"/>
    <col min="6392" max="6392" width="6.5546875" style="1" bestFit="1" customWidth="1"/>
    <col min="6393" max="6622" width="8.88671875" style="1"/>
    <col min="6623" max="6623" width="7.33203125" style="1" bestFit="1" customWidth="1"/>
    <col min="6624" max="6624" width="10.33203125" style="1" customWidth="1"/>
    <col min="6625" max="6625" width="9.44140625" style="1" bestFit="1" customWidth="1"/>
    <col min="6626" max="6626" width="12.44140625" style="1" bestFit="1" customWidth="1"/>
    <col min="6627" max="6627" width="7" style="1" bestFit="1" customWidth="1"/>
    <col min="6628" max="6628" width="10" style="1" bestFit="1" customWidth="1"/>
    <col min="6629" max="6629" width="5.6640625" style="1" bestFit="1" customWidth="1"/>
    <col min="6630" max="6630" width="6.6640625" style="1" bestFit="1" customWidth="1"/>
    <col min="6631" max="6631" width="8.109375" style="1" bestFit="1" customWidth="1"/>
    <col min="6632" max="6632" width="11.33203125" style="1" bestFit="1" customWidth="1"/>
    <col min="6633" max="6633" width="8.109375" style="1" bestFit="1" customWidth="1"/>
    <col min="6634" max="6634" width="11.6640625" style="1" bestFit="1" customWidth="1"/>
    <col min="6635" max="6636" width="6.6640625" style="1" bestFit="1" customWidth="1"/>
    <col min="6637" max="6637" width="7" style="1" bestFit="1" customWidth="1"/>
    <col min="6638" max="6638" width="11.33203125" style="1" bestFit="1" customWidth="1"/>
    <col min="6639" max="6639" width="5.88671875" style="1" bestFit="1" customWidth="1"/>
    <col min="6640" max="6640" width="10" style="1" bestFit="1" customWidth="1"/>
    <col min="6641" max="6642" width="5.6640625" style="1" bestFit="1" customWidth="1"/>
    <col min="6643" max="6643" width="9.44140625" style="1" bestFit="1" customWidth="1"/>
    <col min="6644" max="6644" width="12.44140625" style="1" bestFit="1" customWidth="1"/>
    <col min="6645" max="6645" width="8.109375" style="1" bestFit="1" customWidth="1"/>
    <col min="6646" max="6646" width="11.33203125" style="1" bestFit="1" customWidth="1"/>
    <col min="6647" max="6647" width="6.6640625" style="1" bestFit="1" customWidth="1"/>
    <col min="6648" max="6648" width="6.5546875" style="1" bestFit="1" customWidth="1"/>
    <col min="6649" max="6878" width="8.88671875" style="1"/>
    <col min="6879" max="6879" width="7.33203125" style="1" bestFit="1" customWidth="1"/>
    <col min="6880" max="6880" width="10.33203125" style="1" customWidth="1"/>
    <col min="6881" max="6881" width="9.44140625" style="1" bestFit="1" customWidth="1"/>
    <col min="6882" max="6882" width="12.44140625" style="1" bestFit="1" customWidth="1"/>
    <col min="6883" max="6883" width="7" style="1" bestFit="1" customWidth="1"/>
    <col min="6884" max="6884" width="10" style="1" bestFit="1" customWidth="1"/>
    <col min="6885" max="6885" width="5.6640625" style="1" bestFit="1" customWidth="1"/>
    <col min="6886" max="6886" width="6.6640625" style="1" bestFit="1" customWidth="1"/>
    <col min="6887" max="6887" width="8.109375" style="1" bestFit="1" customWidth="1"/>
    <col min="6888" max="6888" width="11.33203125" style="1" bestFit="1" customWidth="1"/>
    <col min="6889" max="6889" width="8.109375" style="1" bestFit="1" customWidth="1"/>
    <col min="6890" max="6890" width="11.6640625" style="1" bestFit="1" customWidth="1"/>
    <col min="6891" max="6892" width="6.6640625" style="1" bestFit="1" customWidth="1"/>
    <col min="6893" max="6893" width="7" style="1" bestFit="1" customWidth="1"/>
    <col min="6894" max="6894" width="11.33203125" style="1" bestFit="1" customWidth="1"/>
    <col min="6895" max="6895" width="5.88671875" style="1" bestFit="1" customWidth="1"/>
    <col min="6896" max="6896" width="10" style="1" bestFit="1" customWidth="1"/>
    <col min="6897" max="6898" width="5.6640625" style="1" bestFit="1" customWidth="1"/>
    <col min="6899" max="6899" width="9.44140625" style="1" bestFit="1" customWidth="1"/>
    <col min="6900" max="6900" width="12.44140625" style="1" bestFit="1" customWidth="1"/>
    <col min="6901" max="6901" width="8.109375" style="1" bestFit="1" customWidth="1"/>
    <col min="6902" max="6902" width="11.33203125" style="1" bestFit="1" customWidth="1"/>
    <col min="6903" max="6903" width="6.6640625" style="1" bestFit="1" customWidth="1"/>
    <col min="6904" max="6904" width="6.5546875" style="1" bestFit="1" customWidth="1"/>
    <col min="6905" max="7134" width="8.88671875" style="1"/>
    <col min="7135" max="7135" width="7.33203125" style="1" bestFit="1" customWidth="1"/>
    <col min="7136" max="7136" width="10.33203125" style="1" customWidth="1"/>
    <col min="7137" max="7137" width="9.44140625" style="1" bestFit="1" customWidth="1"/>
    <col min="7138" max="7138" width="12.44140625" style="1" bestFit="1" customWidth="1"/>
    <col min="7139" max="7139" width="7" style="1" bestFit="1" customWidth="1"/>
    <col min="7140" max="7140" width="10" style="1" bestFit="1" customWidth="1"/>
    <col min="7141" max="7141" width="5.6640625" style="1" bestFit="1" customWidth="1"/>
    <col min="7142" max="7142" width="6.6640625" style="1" bestFit="1" customWidth="1"/>
    <col min="7143" max="7143" width="8.109375" style="1" bestFit="1" customWidth="1"/>
    <col min="7144" max="7144" width="11.33203125" style="1" bestFit="1" customWidth="1"/>
    <col min="7145" max="7145" width="8.109375" style="1" bestFit="1" customWidth="1"/>
    <col min="7146" max="7146" width="11.6640625" style="1" bestFit="1" customWidth="1"/>
    <col min="7147" max="7148" width="6.6640625" style="1" bestFit="1" customWidth="1"/>
    <col min="7149" max="7149" width="7" style="1" bestFit="1" customWidth="1"/>
    <col min="7150" max="7150" width="11.33203125" style="1" bestFit="1" customWidth="1"/>
    <col min="7151" max="7151" width="5.88671875" style="1" bestFit="1" customWidth="1"/>
    <col min="7152" max="7152" width="10" style="1" bestFit="1" customWidth="1"/>
    <col min="7153" max="7154" width="5.6640625" style="1" bestFit="1" customWidth="1"/>
    <col min="7155" max="7155" width="9.44140625" style="1" bestFit="1" customWidth="1"/>
    <col min="7156" max="7156" width="12.44140625" style="1" bestFit="1" customWidth="1"/>
    <col min="7157" max="7157" width="8.109375" style="1" bestFit="1" customWidth="1"/>
    <col min="7158" max="7158" width="11.33203125" style="1" bestFit="1" customWidth="1"/>
    <col min="7159" max="7159" width="6.6640625" style="1" bestFit="1" customWidth="1"/>
    <col min="7160" max="7160" width="6.5546875" style="1" bestFit="1" customWidth="1"/>
    <col min="7161" max="7390" width="8.88671875" style="1"/>
    <col min="7391" max="7391" width="7.33203125" style="1" bestFit="1" customWidth="1"/>
    <col min="7392" max="7392" width="10.33203125" style="1" customWidth="1"/>
    <col min="7393" max="7393" width="9.44140625" style="1" bestFit="1" customWidth="1"/>
    <col min="7394" max="7394" width="12.44140625" style="1" bestFit="1" customWidth="1"/>
    <col min="7395" max="7395" width="7" style="1" bestFit="1" customWidth="1"/>
    <col min="7396" max="7396" width="10" style="1" bestFit="1" customWidth="1"/>
    <col min="7397" max="7397" width="5.6640625" style="1" bestFit="1" customWidth="1"/>
    <col min="7398" max="7398" width="6.6640625" style="1" bestFit="1" customWidth="1"/>
    <col min="7399" max="7399" width="8.109375" style="1" bestFit="1" customWidth="1"/>
    <col min="7400" max="7400" width="11.33203125" style="1" bestFit="1" customWidth="1"/>
    <col min="7401" max="7401" width="8.109375" style="1" bestFit="1" customWidth="1"/>
    <col min="7402" max="7402" width="11.6640625" style="1" bestFit="1" customWidth="1"/>
    <col min="7403" max="7404" width="6.6640625" style="1" bestFit="1" customWidth="1"/>
    <col min="7405" max="7405" width="7" style="1" bestFit="1" customWidth="1"/>
    <col min="7406" max="7406" width="11.33203125" style="1" bestFit="1" customWidth="1"/>
    <col min="7407" max="7407" width="5.88671875" style="1" bestFit="1" customWidth="1"/>
    <col min="7408" max="7408" width="10" style="1" bestFit="1" customWidth="1"/>
    <col min="7409" max="7410" width="5.6640625" style="1" bestFit="1" customWidth="1"/>
    <col min="7411" max="7411" width="9.44140625" style="1" bestFit="1" customWidth="1"/>
    <col min="7412" max="7412" width="12.44140625" style="1" bestFit="1" customWidth="1"/>
    <col min="7413" max="7413" width="8.109375" style="1" bestFit="1" customWidth="1"/>
    <col min="7414" max="7414" width="11.33203125" style="1" bestFit="1" customWidth="1"/>
    <col min="7415" max="7415" width="6.6640625" style="1" bestFit="1" customWidth="1"/>
    <col min="7416" max="7416" width="6.5546875" style="1" bestFit="1" customWidth="1"/>
    <col min="7417" max="7646" width="8.88671875" style="1"/>
    <col min="7647" max="7647" width="7.33203125" style="1" bestFit="1" customWidth="1"/>
    <col min="7648" max="7648" width="10.33203125" style="1" customWidth="1"/>
    <col min="7649" max="7649" width="9.44140625" style="1" bestFit="1" customWidth="1"/>
    <col min="7650" max="7650" width="12.44140625" style="1" bestFit="1" customWidth="1"/>
    <col min="7651" max="7651" width="7" style="1" bestFit="1" customWidth="1"/>
    <col min="7652" max="7652" width="10" style="1" bestFit="1" customWidth="1"/>
    <col min="7653" max="7653" width="5.6640625" style="1" bestFit="1" customWidth="1"/>
    <col min="7654" max="7654" width="6.6640625" style="1" bestFit="1" customWidth="1"/>
    <col min="7655" max="7655" width="8.109375" style="1" bestFit="1" customWidth="1"/>
    <col min="7656" max="7656" width="11.33203125" style="1" bestFit="1" customWidth="1"/>
    <col min="7657" max="7657" width="8.109375" style="1" bestFit="1" customWidth="1"/>
    <col min="7658" max="7658" width="11.6640625" style="1" bestFit="1" customWidth="1"/>
    <col min="7659" max="7660" width="6.6640625" style="1" bestFit="1" customWidth="1"/>
    <col min="7661" max="7661" width="7" style="1" bestFit="1" customWidth="1"/>
    <col min="7662" max="7662" width="11.33203125" style="1" bestFit="1" customWidth="1"/>
    <col min="7663" max="7663" width="5.88671875" style="1" bestFit="1" customWidth="1"/>
    <col min="7664" max="7664" width="10" style="1" bestFit="1" customWidth="1"/>
    <col min="7665" max="7666" width="5.6640625" style="1" bestFit="1" customWidth="1"/>
    <col min="7667" max="7667" width="9.44140625" style="1" bestFit="1" customWidth="1"/>
    <col min="7668" max="7668" width="12.44140625" style="1" bestFit="1" customWidth="1"/>
    <col min="7669" max="7669" width="8.109375" style="1" bestFit="1" customWidth="1"/>
    <col min="7670" max="7670" width="11.33203125" style="1" bestFit="1" customWidth="1"/>
    <col min="7671" max="7671" width="6.6640625" style="1" bestFit="1" customWidth="1"/>
    <col min="7672" max="7672" width="6.5546875" style="1" bestFit="1" customWidth="1"/>
    <col min="7673" max="7902" width="8.88671875" style="1"/>
    <col min="7903" max="7903" width="7.33203125" style="1" bestFit="1" customWidth="1"/>
    <col min="7904" max="7904" width="10.33203125" style="1" customWidth="1"/>
    <col min="7905" max="7905" width="9.44140625" style="1" bestFit="1" customWidth="1"/>
    <col min="7906" max="7906" width="12.44140625" style="1" bestFit="1" customWidth="1"/>
    <col min="7907" max="7907" width="7" style="1" bestFit="1" customWidth="1"/>
    <col min="7908" max="7908" width="10" style="1" bestFit="1" customWidth="1"/>
    <col min="7909" max="7909" width="5.6640625" style="1" bestFit="1" customWidth="1"/>
    <col min="7910" max="7910" width="6.6640625" style="1" bestFit="1" customWidth="1"/>
    <col min="7911" max="7911" width="8.109375" style="1" bestFit="1" customWidth="1"/>
    <col min="7912" max="7912" width="11.33203125" style="1" bestFit="1" customWidth="1"/>
    <col min="7913" max="7913" width="8.109375" style="1" bestFit="1" customWidth="1"/>
    <col min="7914" max="7914" width="11.6640625" style="1" bestFit="1" customWidth="1"/>
    <col min="7915" max="7916" width="6.6640625" style="1" bestFit="1" customWidth="1"/>
    <col min="7917" max="7917" width="7" style="1" bestFit="1" customWidth="1"/>
    <col min="7918" max="7918" width="11.33203125" style="1" bestFit="1" customWidth="1"/>
    <col min="7919" max="7919" width="5.88671875" style="1" bestFit="1" customWidth="1"/>
    <col min="7920" max="7920" width="10" style="1" bestFit="1" customWidth="1"/>
    <col min="7921" max="7922" width="5.6640625" style="1" bestFit="1" customWidth="1"/>
    <col min="7923" max="7923" width="9.44140625" style="1" bestFit="1" customWidth="1"/>
    <col min="7924" max="7924" width="12.44140625" style="1" bestFit="1" customWidth="1"/>
    <col min="7925" max="7925" width="8.109375" style="1" bestFit="1" customWidth="1"/>
    <col min="7926" max="7926" width="11.33203125" style="1" bestFit="1" customWidth="1"/>
    <col min="7927" max="7927" width="6.6640625" style="1" bestFit="1" customWidth="1"/>
    <col min="7928" max="7928" width="6.5546875" style="1" bestFit="1" customWidth="1"/>
    <col min="7929" max="8158" width="8.88671875" style="1"/>
    <col min="8159" max="8159" width="7.33203125" style="1" bestFit="1" customWidth="1"/>
    <col min="8160" max="8160" width="10.33203125" style="1" customWidth="1"/>
    <col min="8161" max="8161" width="9.44140625" style="1" bestFit="1" customWidth="1"/>
    <col min="8162" max="8162" width="12.44140625" style="1" bestFit="1" customWidth="1"/>
    <col min="8163" max="8163" width="7" style="1" bestFit="1" customWidth="1"/>
    <col min="8164" max="8164" width="10" style="1" bestFit="1" customWidth="1"/>
    <col min="8165" max="8165" width="5.6640625" style="1" bestFit="1" customWidth="1"/>
    <col min="8166" max="8166" width="6.6640625" style="1" bestFit="1" customWidth="1"/>
    <col min="8167" max="8167" width="8.109375" style="1" bestFit="1" customWidth="1"/>
    <col min="8168" max="8168" width="11.33203125" style="1" bestFit="1" customWidth="1"/>
    <col min="8169" max="8169" width="8.109375" style="1" bestFit="1" customWidth="1"/>
    <col min="8170" max="8170" width="11.6640625" style="1" bestFit="1" customWidth="1"/>
    <col min="8171" max="8172" width="6.6640625" style="1" bestFit="1" customWidth="1"/>
    <col min="8173" max="8173" width="7" style="1" bestFit="1" customWidth="1"/>
    <col min="8174" max="8174" width="11.33203125" style="1" bestFit="1" customWidth="1"/>
    <col min="8175" max="8175" width="5.88671875" style="1" bestFit="1" customWidth="1"/>
    <col min="8176" max="8176" width="10" style="1" bestFit="1" customWidth="1"/>
    <col min="8177" max="8178" width="5.6640625" style="1" bestFit="1" customWidth="1"/>
    <col min="8179" max="8179" width="9.44140625" style="1" bestFit="1" customWidth="1"/>
    <col min="8180" max="8180" width="12.44140625" style="1" bestFit="1" customWidth="1"/>
    <col min="8181" max="8181" width="8.109375" style="1" bestFit="1" customWidth="1"/>
    <col min="8182" max="8182" width="11.33203125" style="1" bestFit="1" customWidth="1"/>
    <col min="8183" max="8183" width="6.6640625" style="1" bestFit="1" customWidth="1"/>
    <col min="8184" max="8184" width="6.5546875" style="1" bestFit="1" customWidth="1"/>
    <col min="8185" max="8414" width="8.88671875" style="1"/>
    <col min="8415" max="8415" width="7.33203125" style="1" bestFit="1" customWidth="1"/>
    <col min="8416" max="8416" width="10.33203125" style="1" customWidth="1"/>
    <col min="8417" max="8417" width="9.44140625" style="1" bestFit="1" customWidth="1"/>
    <col min="8418" max="8418" width="12.44140625" style="1" bestFit="1" customWidth="1"/>
    <col min="8419" max="8419" width="7" style="1" bestFit="1" customWidth="1"/>
    <col min="8420" max="8420" width="10" style="1" bestFit="1" customWidth="1"/>
    <col min="8421" max="8421" width="5.6640625" style="1" bestFit="1" customWidth="1"/>
    <col min="8422" max="8422" width="6.6640625" style="1" bestFit="1" customWidth="1"/>
    <col min="8423" max="8423" width="8.109375" style="1" bestFit="1" customWidth="1"/>
    <col min="8424" max="8424" width="11.33203125" style="1" bestFit="1" customWidth="1"/>
    <col min="8425" max="8425" width="8.109375" style="1" bestFit="1" customWidth="1"/>
    <col min="8426" max="8426" width="11.6640625" style="1" bestFit="1" customWidth="1"/>
    <col min="8427" max="8428" width="6.6640625" style="1" bestFit="1" customWidth="1"/>
    <col min="8429" max="8429" width="7" style="1" bestFit="1" customWidth="1"/>
    <col min="8430" max="8430" width="11.33203125" style="1" bestFit="1" customWidth="1"/>
    <col min="8431" max="8431" width="5.88671875" style="1" bestFit="1" customWidth="1"/>
    <col min="8432" max="8432" width="10" style="1" bestFit="1" customWidth="1"/>
    <col min="8433" max="8434" width="5.6640625" style="1" bestFit="1" customWidth="1"/>
    <col min="8435" max="8435" width="9.44140625" style="1" bestFit="1" customWidth="1"/>
    <col min="8436" max="8436" width="12.44140625" style="1" bestFit="1" customWidth="1"/>
    <col min="8437" max="8437" width="8.109375" style="1" bestFit="1" customWidth="1"/>
    <col min="8438" max="8438" width="11.33203125" style="1" bestFit="1" customWidth="1"/>
    <col min="8439" max="8439" width="6.6640625" style="1" bestFit="1" customWidth="1"/>
    <col min="8440" max="8440" width="6.5546875" style="1" bestFit="1" customWidth="1"/>
    <col min="8441" max="8670" width="8.88671875" style="1"/>
    <col min="8671" max="8671" width="7.33203125" style="1" bestFit="1" customWidth="1"/>
    <col min="8672" max="8672" width="10.33203125" style="1" customWidth="1"/>
    <col min="8673" max="8673" width="9.44140625" style="1" bestFit="1" customWidth="1"/>
    <col min="8674" max="8674" width="12.44140625" style="1" bestFit="1" customWidth="1"/>
    <col min="8675" max="8675" width="7" style="1" bestFit="1" customWidth="1"/>
    <col min="8676" max="8676" width="10" style="1" bestFit="1" customWidth="1"/>
    <col min="8677" max="8677" width="5.6640625" style="1" bestFit="1" customWidth="1"/>
    <col min="8678" max="8678" width="6.6640625" style="1" bestFit="1" customWidth="1"/>
    <col min="8679" max="8679" width="8.109375" style="1" bestFit="1" customWidth="1"/>
    <col min="8680" max="8680" width="11.33203125" style="1" bestFit="1" customWidth="1"/>
    <col min="8681" max="8681" width="8.109375" style="1" bestFit="1" customWidth="1"/>
    <col min="8682" max="8682" width="11.6640625" style="1" bestFit="1" customWidth="1"/>
    <col min="8683" max="8684" width="6.6640625" style="1" bestFit="1" customWidth="1"/>
    <col min="8685" max="8685" width="7" style="1" bestFit="1" customWidth="1"/>
    <col min="8686" max="8686" width="11.33203125" style="1" bestFit="1" customWidth="1"/>
    <col min="8687" max="8687" width="5.88671875" style="1" bestFit="1" customWidth="1"/>
    <col min="8688" max="8688" width="10" style="1" bestFit="1" customWidth="1"/>
    <col min="8689" max="8690" width="5.6640625" style="1" bestFit="1" customWidth="1"/>
    <col min="8691" max="8691" width="9.44140625" style="1" bestFit="1" customWidth="1"/>
    <col min="8692" max="8692" width="12.44140625" style="1" bestFit="1" customWidth="1"/>
    <col min="8693" max="8693" width="8.109375" style="1" bestFit="1" customWidth="1"/>
    <col min="8694" max="8694" width="11.33203125" style="1" bestFit="1" customWidth="1"/>
    <col min="8695" max="8695" width="6.6640625" style="1" bestFit="1" customWidth="1"/>
    <col min="8696" max="8696" width="6.5546875" style="1" bestFit="1" customWidth="1"/>
    <col min="8697" max="8926" width="8.88671875" style="1"/>
    <col min="8927" max="8927" width="7.33203125" style="1" bestFit="1" customWidth="1"/>
    <col min="8928" max="8928" width="10.33203125" style="1" customWidth="1"/>
    <col min="8929" max="8929" width="9.44140625" style="1" bestFit="1" customWidth="1"/>
    <col min="8930" max="8930" width="12.44140625" style="1" bestFit="1" customWidth="1"/>
    <col min="8931" max="8931" width="7" style="1" bestFit="1" customWidth="1"/>
    <col min="8932" max="8932" width="10" style="1" bestFit="1" customWidth="1"/>
    <col min="8933" max="8933" width="5.6640625" style="1" bestFit="1" customWidth="1"/>
    <col min="8934" max="8934" width="6.6640625" style="1" bestFit="1" customWidth="1"/>
    <col min="8935" max="8935" width="8.109375" style="1" bestFit="1" customWidth="1"/>
    <col min="8936" max="8936" width="11.33203125" style="1" bestFit="1" customWidth="1"/>
    <col min="8937" max="8937" width="8.109375" style="1" bestFit="1" customWidth="1"/>
    <col min="8938" max="8938" width="11.6640625" style="1" bestFit="1" customWidth="1"/>
    <col min="8939" max="8940" width="6.6640625" style="1" bestFit="1" customWidth="1"/>
    <col min="8941" max="8941" width="7" style="1" bestFit="1" customWidth="1"/>
    <col min="8942" max="8942" width="11.33203125" style="1" bestFit="1" customWidth="1"/>
    <col min="8943" max="8943" width="5.88671875" style="1" bestFit="1" customWidth="1"/>
    <col min="8944" max="8944" width="10" style="1" bestFit="1" customWidth="1"/>
    <col min="8945" max="8946" width="5.6640625" style="1" bestFit="1" customWidth="1"/>
    <col min="8947" max="8947" width="9.44140625" style="1" bestFit="1" customWidth="1"/>
    <col min="8948" max="8948" width="12.44140625" style="1" bestFit="1" customWidth="1"/>
    <col min="8949" max="8949" width="8.109375" style="1" bestFit="1" customWidth="1"/>
    <col min="8950" max="8950" width="11.33203125" style="1" bestFit="1" customWidth="1"/>
    <col min="8951" max="8951" width="6.6640625" style="1" bestFit="1" customWidth="1"/>
    <col min="8952" max="8952" width="6.5546875" style="1" bestFit="1" customWidth="1"/>
    <col min="8953" max="9182" width="8.88671875" style="1"/>
    <col min="9183" max="9183" width="7.33203125" style="1" bestFit="1" customWidth="1"/>
    <col min="9184" max="9184" width="10.33203125" style="1" customWidth="1"/>
    <col min="9185" max="9185" width="9.44140625" style="1" bestFit="1" customWidth="1"/>
    <col min="9186" max="9186" width="12.44140625" style="1" bestFit="1" customWidth="1"/>
    <col min="9187" max="9187" width="7" style="1" bestFit="1" customWidth="1"/>
    <col min="9188" max="9188" width="10" style="1" bestFit="1" customWidth="1"/>
    <col min="9189" max="9189" width="5.6640625" style="1" bestFit="1" customWidth="1"/>
    <col min="9190" max="9190" width="6.6640625" style="1" bestFit="1" customWidth="1"/>
    <col min="9191" max="9191" width="8.109375" style="1" bestFit="1" customWidth="1"/>
    <col min="9192" max="9192" width="11.33203125" style="1" bestFit="1" customWidth="1"/>
    <col min="9193" max="9193" width="8.109375" style="1" bestFit="1" customWidth="1"/>
    <col min="9194" max="9194" width="11.6640625" style="1" bestFit="1" customWidth="1"/>
    <col min="9195" max="9196" width="6.6640625" style="1" bestFit="1" customWidth="1"/>
    <col min="9197" max="9197" width="7" style="1" bestFit="1" customWidth="1"/>
    <col min="9198" max="9198" width="11.33203125" style="1" bestFit="1" customWidth="1"/>
    <col min="9199" max="9199" width="5.88671875" style="1" bestFit="1" customWidth="1"/>
    <col min="9200" max="9200" width="10" style="1" bestFit="1" customWidth="1"/>
    <col min="9201" max="9202" width="5.6640625" style="1" bestFit="1" customWidth="1"/>
    <col min="9203" max="9203" width="9.44140625" style="1" bestFit="1" customWidth="1"/>
    <col min="9204" max="9204" width="12.44140625" style="1" bestFit="1" customWidth="1"/>
    <col min="9205" max="9205" width="8.109375" style="1" bestFit="1" customWidth="1"/>
    <col min="9206" max="9206" width="11.33203125" style="1" bestFit="1" customWidth="1"/>
    <col min="9207" max="9207" width="6.6640625" style="1" bestFit="1" customWidth="1"/>
    <col min="9208" max="9208" width="6.5546875" style="1" bestFit="1" customWidth="1"/>
    <col min="9209" max="9438" width="8.88671875" style="1"/>
    <col min="9439" max="9439" width="7.33203125" style="1" bestFit="1" customWidth="1"/>
    <col min="9440" max="9440" width="10.33203125" style="1" customWidth="1"/>
    <col min="9441" max="9441" width="9.44140625" style="1" bestFit="1" customWidth="1"/>
    <col min="9442" max="9442" width="12.44140625" style="1" bestFit="1" customWidth="1"/>
    <col min="9443" max="9443" width="7" style="1" bestFit="1" customWidth="1"/>
    <col min="9444" max="9444" width="10" style="1" bestFit="1" customWidth="1"/>
    <col min="9445" max="9445" width="5.6640625" style="1" bestFit="1" customWidth="1"/>
    <col min="9446" max="9446" width="6.6640625" style="1" bestFit="1" customWidth="1"/>
    <col min="9447" max="9447" width="8.109375" style="1" bestFit="1" customWidth="1"/>
    <col min="9448" max="9448" width="11.33203125" style="1" bestFit="1" customWidth="1"/>
    <col min="9449" max="9449" width="8.109375" style="1" bestFit="1" customWidth="1"/>
    <col min="9450" max="9450" width="11.6640625" style="1" bestFit="1" customWidth="1"/>
    <col min="9451" max="9452" width="6.6640625" style="1" bestFit="1" customWidth="1"/>
    <col min="9453" max="9453" width="7" style="1" bestFit="1" customWidth="1"/>
    <col min="9454" max="9454" width="11.33203125" style="1" bestFit="1" customWidth="1"/>
    <col min="9455" max="9455" width="5.88671875" style="1" bestFit="1" customWidth="1"/>
    <col min="9456" max="9456" width="10" style="1" bestFit="1" customWidth="1"/>
    <col min="9457" max="9458" width="5.6640625" style="1" bestFit="1" customWidth="1"/>
    <col min="9459" max="9459" width="9.44140625" style="1" bestFit="1" customWidth="1"/>
    <col min="9460" max="9460" width="12.44140625" style="1" bestFit="1" customWidth="1"/>
    <col min="9461" max="9461" width="8.109375" style="1" bestFit="1" customWidth="1"/>
    <col min="9462" max="9462" width="11.33203125" style="1" bestFit="1" customWidth="1"/>
    <col min="9463" max="9463" width="6.6640625" style="1" bestFit="1" customWidth="1"/>
    <col min="9464" max="9464" width="6.5546875" style="1" bestFit="1" customWidth="1"/>
    <col min="9465" max="9694" width="8.88671875" style="1"/>
    <col min="9695" max="9695" width="7.33203125" style="1" bestFit="1" customWidth="1"/>
    <col min="9696" max="9696" width="10.33203125" style="1" customWidth="1"/>
    <col min="9697" max="9697" width="9.44140625" style="1" bestFit="1" customWidth="1"/>
    <col min="9698" max="9698" width="12.44140625" style="1" bestFit="1" customWidth="1"/>
    <col min="9699" max="9699" width="7" style="1" bestFit="1" customWidth="1"/>
    <col min="9700" max="9700" width="10" style="1" bestFit="1" customWidth="1"/>
    <col min="9701" max="9701" width="5.6640625" style="1" bestFit="1" customWidth="1"/>
    <col min="9702" max="9702" width="6.6640625" style="1" bestFit="1" customWidth="1"/>
    <col min="9703" max="9703" width="8.109375" style="1" bestFit="1" customWidth="1"/>
    <col min="9704" max="9704" width="11.33203125" style="1" bestFit="1" customWidth="1"/>
    <col min="9705" max="9705" width="8.109375" style="1" bestFit="1" customWidth="1"/>
    <col min="9706" max="9706" width="11.6640625" style="1" bestFit="1" customWidth="1"/>
    <col min="9707" max="9708" width="6.6640625" style="1" bestFit="1" customWidth="1"/>
    <col min="9709" max="9709" width="7" style="1" bestFit="1" customWidth="1"/>
    <col min="9710" max="9710" width="11.33203125" style="1" bestFit="1" customWidth="1"/>
    <col min="9711" max="9711" width="5.88671875" style="1" bestFit="1" customWidth="1"/>
    <col min="9712" max="9712" width="10" style="1" bestFit="1" customWidth="1"/>
    <col min="9713" max="9714" width="5.6640625" style="1" bestFit="1" customWidth="1"/>
    <col min="9715" max="9715" width="9.44140625" style="1" bestFit="1" customWidth="1"/>
    <col min="9716" max="9716" width="12.44140625" style="1" bestFit="1" customWidth="1"/>
    <col min="9717" max="9717" width="8.109375" style="1" bestFit="1" customWidth="1"/>
    <col min="9718" max="9718" width="11.33203125" style="1" bestFit="1" customWidth="1"/>
    <col min="9719" max="9719" width="6.6640625" style="1" bestFit="1" customWidth="1"/>
    <col min="9720" max="9720" width="6.5546875" style="1" bestFit="1" customWidth="1"/>
    <col min="9721" max="9950" width="8.88671875" style="1"/>
    <col min="9951" max="9951" width="7.33203125" style="1" bestFit="1" customWidth="1"/>
    <col min="9952" max="9952" width="10.33203125" style="1" customWidth="1"/>
    <col min="9953" max="9953" width="9.44140625" style="1" bestFit="1" customWidth="1"/>
    <col min="9954" max="9954" width="12.44140625" style="1" bestFit="1" customWidth="1"/>
    <col min="9955" max="9955" width="7" style="1" bestFit="1" customWidth="1"/>
    <col min="9956" max="9956" width="10" style="1" bestFit="1" customWidth="1"/>
    <col min="9957" max="9957" width="5.6640625" style="1" bestFit="1" customWidth="1"/>
    <col min="9958" max="9958" width="6.6640625" style="1" bestFit="1" customWidth="1"/>
    <col min="9959" max="9959" width="8.109375" style="1" bestFit="1" customWidth="1"/>
    <col min="9960" max="9960" width="11.33203125" style="1" bestFit="1" customWidth="1"/>
    <col min="9961" max="9961" width="8.109375" style="1" bestFit="1" customWidth="1"/>
    <col min="9962" max="9962" width="11.6640625" style="1" bestFit="1" customWidth="1"/>
    <col min="9963" max="9964" width="6.6640625" style="1" bestFit="1" customWidth="1"/>
    <col min="9965" max="9965" width="7" style="1" bestFit="1" customWidth="1"/>
    <col min="9966" max="9966" width="11.33203125" style="1" bestFit="1" customWidth="1"/>
    <col min="9967" max="9967" width="5.88671875" style="1" bestFit="1" customWidth="1"/>
    <col min="9968" max="9968" width="10" style="1" bestFit="1" customWidth="1"/>
    <col min="9969" max="9970" width="5.6640625" style="1" bestFit="1" customWidth="1"/>
    <col min="9971" max="9971" width="9.44140625" style="1" bestFit="1" customWidth="1"/>
    <col min="9972" max="9972" width="12.44140625" style="1" bestFit="1" customWidth="1"/>
    <col min="9973" max="9973" width="8.109375" style="1" bestFit="1" customWidth="1"/>
    <col min="9974" max="9974" width="11.33203125" style="1" bestFit="1" customWidth="1"/>
    <col min="9975" max="9975" width="6.6640625" style="1" bestFit="1" customWidth="1"/>
    <col min="9976" max="9976" width="6.5546875" style="1" bestFit="1" customWidth="1"/>
    <col min="9977" max="10206" width="8.88671875" style="1"/>
    <col min="10207" max="10207" width="7.33203125" style="1" bestFit="1" customWidth="1"/>
    <col min="10208" max="10208" width="10.33203125" style="1" customWidth="1"/>
    <col min="10209" max="10209" width="9.44140625" style="1" bestFit="1" customWidth="1"/>
    <col min="10210" max="10210" width="12.44140625" style="1" bestFit="1" customWidth="1"/>
    <col min="10211" max="10211" width="7" style="1" bestFit="1" customWidth="1"/>
    <col min="10212" max="10212" width="10" style="1" bestFit="1" customWidth="1"/>
    <col min="10213" max="10213" width="5.6640625" style="1" bestFit="1" customWidth="1"/>
    <col min="10214" max="10214" width="6.6640625" style="1" bestFit="1" customWidth="1"/>
    <col min="10215" max="10215" width="8.109375" style="1" bestFit="1" customWidth="1"/>
    <col min="10216" max="10216" width="11.33203125" style="1" bestFit="1" customWidth="1"/>
    <col min="10217" max="10217" width="8.109375" style="1" bestFit="1" customWidth="1"/>
    <col min="10218" max="10218" width="11.6640625" style="1" bestFit="1" customWidth="1"/>
    <col min="10219" max="10220" width="6.6640625" style="1" bestFit="1" customWidth="1"/>
    <col min="10221" max="10221" width="7" style="1" bestFit="1" customWidth="1"/>
    <col min="10222" max="10222" width="11.33203125" style="1" bestFit="1" customWidth="1"/>
    <col min="10223" max="10223" width="5.88671875" style="1" bestFit="1" customWidth="1"/>
    <col min="10224" max="10224" width="10" style="1" bestFit="1" customWidth="1"/>
    <col min="10225" max="10226" width="5.6640625" style="1" bestFit="1" customWidth="1"/>
    <col min="10227" max="10227" width="9.44140625" style="1" bestFit="1" customWidth="1"/>
    <col min="10228" max="10228" width="12.44140625" style="1" bestFit="1" customWidth="1"/>
    <col min="10229" max="10229" width="8.109375" style="1" bestFit="1" customWidth="1"/>
    <col min="10230" max="10230" width="11.33203125" style="1" bestFit="1" customWidth="1"/>
    <col min="10231" max="10231" width="6.6640625" style="1" bestFit="1" customWidth="1"/>
    <col min="10232" max="10232" width="6.5546875" style="1" bestFit="1" customWidth="1"/>
    <col min="10233" max="10462" width="8.88671875" style="1"/>
    <col min="10463" max="10463" width="7.33203125" style="1" bestFit="1" customWidth="1"/>
    <col min="10464" max="10464" width="10.33203125" style="1" customWidth="1"/>
    <col min="10465" max="10465" width="9.44140625" style="1" bestFit="1" customWidth="1"/>
    <col min="10466" max="10466" width="12.44140625" style="1" bestFit="1" customWidth="1"/>
    <col min="10467" max="10467" width="7" style="1" bestFit="1" customWidth="1"/>
    <col min="10468" max="10468" width="10" style="1" bestFit="1" customWidth="1"/>
    <col min="10469" max="10469" width="5.6640625" style="1" bestFit="1" customWidth="1"/>
    <col min="10470" max="10470" width="6.6640625" style="1" bestFit="1" customWidth="1"/>
    <col min="10471" max="10471" width="8.109375" style="1" bestFit="1" customWidth="1"/>
    <col min="10472" max="10472" width="11.33203125" style="1" bestFit="1" customWidth="1"/>
    <col min="10473" max="10473" width="8.109375" style="1" bestFit="1" customWidth="1"/>
    <col min="10474" max="10474" width="11.6640625" style="1" bestFit="1" customWidth="1"/>
    <col min="10475" max="10476" width="6.6640625" style="1" bestFit="1" customWidth="1"/>
    <col min="10477" max="10477" width="7" style="1" bestFit="1" customWidth="1"/>
    <col min="10478" max="10478" width="11.33203125" style="1" bestFit="1" customWidth="1"/>
    <col min="10479" max="10479" width="5.88671875" style="1" bestFit="1" customWidth="1"/>
    <col min="10480" max="10480" width="10" style="1" bestFit="1" customWidth="1"/>
    <col min="10481" max="10482" width="5.6640625" style="1" bestFit="1" customWidth="1"/>
    <col min="10483" max="10483" width="9.44140625" style="1" bestFit="1" customWidth="1"/>
    <col min="10484" max="10484" width="12.44140625" style="1" bestFit="1" customWidth="1"/>
    <col min="10485" max="10485" width="8.109375" style="1" bestFit="1" customWidth="1"/>
    <col min="10486" max="10486" width="11.33203125" style="1" bestFit="1" customWidth="1"/>
    <col min="10487" max="10487" width="6.6640625" style="1" bestFit="1" customWidth="1"/>
    <col min="10488" max="10488" width="6.5546875" style="1" bestFit="1" customWidth="1"/>
    <col min="10489" max="10718" width="8.88671875" style="1"/>
    <col min="10719" max="10719" width="7.33203125" style="1" bestFit="1" customWidth="1"/>
    <col min="10720" max="10720" width="10.33203125" style="1" customWidth="1"/>
    <col min="10721" max="10721" width="9.44140625" style="1" bestFit="1" customWidth="1"/>
    <col min="10722" max="10722" width="12.44140625" style="1" bestFit="1" customWidth="1"/>
    <col min="10723" max="10723" width="7" style="1" bestFit="1" customWidth="1"/>
    <col min="10724" max="10724" width="10" style="1" bestFit="1" customWidth="1"/>
    <col min="10725" max="10725" width="5.6640625" style="1" bestFit="1" customWidth="1"/>
    <col min="10726" max="10726" width="6.6640625" style="1" bestFit="1" customWidth="1"/>
    <col min="10727" max="10727" width="8.109375" style="1" bestFit="1" customWidth="1"/>
    <col min="10728" max="10728" width="11.33203125" style="1" bestFit="1" customWidth="1"/>
    <col min="10729" max="10729" width="8.109375" style="1" bestFit="1" customWidth="1"/>
    <col min="10730" max="10730" width="11.6640625" style="1" bestFit="1" customWidth="1"/>
    <col min="10731" max="10732" width="6.6640625" style="1" bestFit="1" customWidth="1"/>
    <col min="10733" max="10733" width="7" style="1" bestFit="1" customWidth="1"/>
    <col min="10734" max="10734" width="11.33203125" style="1" bestFit="1" customWidth="1"/>
    <col min="10735" max="10735" width="5.88671875" style="1" bestFit="1" customWidth="1"/>
    <col min="10736" max="10736" width="10" style="1" bestFit="1" customWidth="1"/>
    <col min="10737" max="10738" width="5.6640625" style="1" bestFit="1" customWidth="1"/>
    <col min="10739" max="10739" width="9.44140625" style="1" bestFit="1" customWidth="1"/>
    <col min="10740" max="10740" width="12.44140625" style="1" bestFit="1" customWidth="1"/>
    <col min="10741" max="10741" width="8.109375" style="1" bestFit="1" customWidth="1"/>
    <col min="10742" max="10742" width="11.33203125" style="1" bestFit="1" customWidth="1"/>
    <col min="10743" max="10743" width="6.6640625" style="1" bestFit="1" customWidth="1"/>
    <col min="10744" max="10744" width="6.5546875" style="1" bestFit="1" customWidth="1"/>
    <col min="10745" max="10974" width="8.88671875" style="1"/>
    <col min="10975" max="10975" width="7.33203125" style="1" bestFit="1" customWidth="1"/>
    <col min="10976" max="10976" width="10.33203125" style="1" customWidth="1"/>
    <col min="10977" max="10977" width="9.44140625" style="1" bestFit="1" customWidth="1"/>
    <col min="10978" max="10978" width="12.44140625" style="1" bestFit="1" customWidth="1"/>
    <col min="10979" max="10979" width="7" style="1" bestFit="1" customWidth="1"/>
    <col min="10980" max="10980" width="10" style="1" bestFit="1" customWidth="1"/>
    <col min="10981" max="10981" width="5.6640625" style="1" bestFit="1" customWidth="1"/>
    <col min="10982" max="10982" width="6.6640625" style="1" bestFit="1" customWidth="1"/>
    <col min="10983" max="10983" width="8.109375" style="1" bestFit="1" customWidth="1"/>
    <col min="10984" max="10984" width="11.33203125" style="1" bestFit="1" customWidth="1"/>
    <col min="10985" max="10985" width="8.109375" style="1" bestFit="1" customWidth="1"/>
    <col min="10986" max="10986" width="11.6640625" style="1" bestFit="1" customWidth="1"/>
    <col min="10987" max="10988" width="6.6640625" style="1" bestFit="1" customWidth="1"/>
    <col min="10989" max="10989" width="7" style="1" bestFit="1" customWidth="1"/>
    <col min="10990" max="10990" width="11.33203125" style="1" bestFit="1" customWidth="1"/>
    <col min="10991" max="10991" width="5.88671875" style="1" bestFit="1" customWidth="1"/>
    <col min="10992" max="10992" width="10" style="1" bestFit="1" customWidth="1"/>
    <col min="10993" max="10994" width="5.6640625" style="1" bestFit="1" customWidth="1"/>
    <col min="10995" max="10995" width="9.44140625" style="1" bestFit="1" customWidth="1"/>
    <col min="10996" max="10996" width="12.44140625" style="1" bestFit="1" customWidth="1"/>
    <col min="10997" max="10997" width="8.109375" style="1" bestFit="1" customWidth="1"/>
    <col min="10998" max="10998" width="11.33203125" style="1" bestFit="1" customWidth="1"/>
    <col min="10999" max="10999" width="6.6640625" style="1" bestFit="1" customWidth="1"/>
    <col min="11000" max="11000" width="6.5546875" style="1" bestFit="1" customWidth="1"/>
    <col min="11001" max="11230" width="8.88671875" style="1"/>
    <col min="11231" max="11231" width="7.33203125" style="1" bestFit="1" customWidth="1"/>
    <col min="11232" max="11232" width="10.33203125" style="1" customWidth="1"/>
    <col min="11233" max="11233" width="9.44140625" style="1" bestFit="1" customWidth="1"/>
    <col min="11234" max="11234" width="12.44140625" style="1" bestFit="1" customWidth="1"/>
    <col min="11235" max="11235" width="7" style="1" bestFit="1" customWidth="1"/>
    <col min="11236" max="11236" width="10" style="1" bestFit="1" customWidth="1"/>
    <col min="11237" max="11237" width="5.6640625" style="1" bestFit="1" customWidth="1"/>
    <col min="11238" max="11238" width="6.6640625" style="1" bestFit="1" customWidth="1"/>
    <col min="11239" max="11239" width="8.109375" style="1" bestFit="1" customWidth="1"/>
    <col min="11240" max="11240" width="11.33203125" style="1" bestFit="1" customWidth="1"/>
    <col min="11241" max="11241" width="8.109375" style="1" bestFit="1" customWidth="1"/>
    <col min="11242" max="11242" width="11.6640625" style="1" bestFit="1" customWidth="1"/>
    <col min="11243" max="11244" width="6.6640625" style="1" bestFit="1" customWidth="1"/>
    <col min="11245" max="11245" width="7" style="1" bestFit="1" customWidth="1"/>
    <col min="11246" max="11246" width="11.33203125" style="1" bestFit="1" customWidth="1"/>
    <col min="11247" max="11247" width="5.88671875" style="1" bestFit="1" customWidth="1"/>
    <col min="11248" max="11248" width="10" style="1" bestFit="1" customWidth="1"/>
    <col min="11249" max="11250" width="5.6640625" style="1" bestFit="1" customWidth="1"/>
    <col min="11251" max="11251" width="9.44140625" style="1" bestFit="1" customWidth="1"/>
    <col min="11252" max="11252" width="12.44140625" style="1" bestFit="1" customWidth="1"/>
    <col min="11253" max="11253" width="8.109375" style="1" bestFit="1" customWidth="1"/>
    <col min="11254" max="11254" width="11.33203125" style="1" bestFit="1" customWidth="1"/>
    <col min="11255" max="11255" width="6.6640625" style="1" bestFit="1" customWidth="1"/>
    <col min="11256" max="11256" width="6.5546875" style="1" bestFit="1" customWidth="1"/>
    <col min="11257" max="11486" width="8.88671875" style="1"/>
    <col min="11487" max="11487" width="7.33203125" style="1" bestFit="1" customWidth="1"/>
    <col min="11488" max="11488" width="10.33203125" style="1" customWidth="1"/>
    <col min="11489" max="11489" width="9.44140625" style="1" bestFit="1" customWidth="1"/>
    <col min="11490" max="11490" width="12.44140625" style="1" bestFit="1" customWidth="1"/>
    <col min="11491" max="11491" width="7" style="1" bestFit="1" customWidth="1"/>
    <col min="11492" max="11492" width="10" style="1" bestFit="1" customWidth="1"/>
    <col min="11493" max="11493" width="5.6640625" style="1" bestFit="1" customWidth="1"/>
    <col min="11494" max="11494" width="6.6640625" style="1" bestFit="1" customWidth="1"/>
    <col min="11495" max="11495" width="8.109375" style="1" bestFit="1" customWidth="1"/>
    <col min="11496" max="11496" width="11.33203125" style="1" bestFit="1" customWidth="1"/>
    <col min="11497" max="11497" width="8.109375" style="1" bestFit="1" customWidth="1"/>
    <col min="11498" max="11498" width="11.6640625" style="1" bestFit="1" customWidth="1"/>
    <col min="11499" max="11500" width="6.6640625" style="1" bestFit="1" customWidth="1"/>
    <col min="11501" max="11501" width="7" style="1" bestFit="1" customWidth="1"/>
    <col min="11502" max="11502" width="11.33203125" style="1" bestFit="1" customWidth="1"/>
    <col min="11503" max="11503" width="5.88671875" style="1" bestFit="1" customWidth="1"/>
    <col min="11504" max="11504" width="10" style="1" bestFit="1" customWidth="1"/>
    <col min="11505" max="11506" width="5.6640625" style="1" bestFit="1" customWidth="1"/>
    <col min="11507" max="11507" width="9.44140625" style="1" bestFit="1" customWidth="1"/>
    <col min="11508" max="11508" width="12.44140625" style="1" bestFit="1" customWidth="1"/>
    <col min="11509" max="11509" width="8.109375" style="1" bestFit="1" customWidth="1"/>
    <col min="11510" max="11510" width="11.33203125" style="1" bestFit="1" customWidth="1"/>
    <col min="11511" max="11511" width="6.6640625" style="1" bestFit="1" customWidth="1"/>
    <col min="11512" max="11512" width="6.5546875" style="1" bestFit="1" customWidth="1"/>
    <col min="11513" max="11742" width="8.88671875" style="1"/>
    <col min="11743" max="11743" width="7.33203125" style="1" bestFit="1" customWidth="1"/>
    <col min="11744" max="11744" width="10.33203125" style="1" customWidth="1"/>
    <col min="11745" max="11745" width="9.44140625" style="1" bestFit="1" customWidth="1"/>
    <col min="11746" max="11746" width="12.44140625" style="1" bestFit="1" customWidth="1"/>
    <col min="11747" max="11747" width="7" style="1" bestFit="1" customWidth="1"/>
    <col min="11748" max="11748" width="10" style="1" bestFit="1" customWidth="1"/>
    <col min="11749" max="11749" width="5.6640625" style="1" bestFit="1" customWidth="1"/>
    <col min="11750" max="11750" width="6.6640625" style="1" bestFit="1" customWidth="1"/>
    <col min="11751" max="11751" width="8.109375" style="1" bestFit="1" customWidth="1"/>
    <col min="11752" max="11752" width="11.33203125" style="1" bestFit="1" customWidth="1"/>
    <col min="11753" max="11753" width="8.109375" style="1" bestFit="1" customWidth="1"/>
    <col min="11754" max="11754" width="11.6640625" style="1" bestFit="1" customWidth="1"/>
    <col min="11755" max="11756" width="6.6640625" style="1" bestFit="1" customWidth="1"/>
    <col min="11757" max="11757" width="7" style="1" bestFit="1" customWidth="1"/>
    <col min="11758" max="11758" width="11.33203125" style="1" bestFit="1" customWidth="1"/>
    <col min="11759" max="11759" width="5.88671875" style="1" bestFit="1" customWidth="1"/>
    <col min="11760" max="11760" width="10" style="1" bestFit="1" customWidth="1"/>
    <col min="11761" max="11762" width="5.6640625" style="1" bestFit="1" customWidth="1"/>
    <col min="11763" max="11763" width="9.44140625" style="1" bestFit="1" customWidth="1"/>
    <col min="11764" max="11764" width="12.44140625" style="1" bestFit="1" customWidth="1"/>
    <col min="11765" max="11765" width="8.109375" style="1" bestFit="1" customWidth="1"/>
    <col min="11766" max="11766" width="11.33203125" style="1" bestFit="1" customWidth="1"/>
    <col min="11767" max="11767" width="6.6640625" style="1" bestFit="1" customWidth="1"/>
    <col min="11768" max="11768" width="6.5546875" style="1" bestFit="1" customWidth="1"/>
    <col min="11769" max="11998" width="8.88671875" style="1"/>
    <col min="11999" max="11999" width="7.33203125" style="1" bestFit="1" customWidth="1"/>
    <col min="12000" max="12000" width="10.33203125" style="1" customWidth="1"/>
    <col min="12001" max="12001" width="9.44140625" style="1" bestFit="1" customWidth="1"/>
    <col min="12002" max="12002" width="12.44140625" style="1" bestFit="1" customWidth="1"/>
    <col min="12003" max="12003" width="7" style="1" bestFit="1" customWidth="1"/>
    <col min="12004" max="12004" width="10" style="1" bestFit="1" customWidth="1"/>
    <col min="12005" max="12005" width="5.6640625" style="1" bestFit="1" customWidth="1"/>
    <col min="12006" max="12006" width="6.6640625" style="1" bestFit="1" customWidth="1"/>
    <col min="12007" max="12007" width="8.109375" style="1" bestFit="1" customWidth="1"/>
    <col min="12008" max="12008" width="11.33203125" style="1" bestFit="1" customWidth="1"/>
    <col min="12009" max="12009" width="8.109375" style="1" bestFit="1" customWidth="1"/>
    <col min="12010" max="12010" width="11.6640625" style="1" bestFit="1" customWidth="1"/>
    <col min="12011" max="12012" width="6.6640625" style="1" bestFit="1" customWidth="1"/>
    <col min="12013" max="12013" width="7" style="1" bestFit="1" customWidth="1"/>
    <col min="12014" max="12014" width="11.33203125" style="1" bestFit="1" customWidth="1"/>
    <col min="12015" max="12015" width="5.88671875" style="1" bestFit="1" customWidth="1"/>
    <col min="12016" max="12016" width="10" style="1" bestFit="1" customWidth="1"/>
    <col min="12017" max="12018" width="5.6640625" style="1" bestFit="1" customWidth="1"/>
    <col min="12019" max="12019" width="9.44140625" style="1" bestFit="1" customWidth="1"/>
    <col min="12020" max="12020" width="12.44140625" style="1" bestFit="1" customWidth="1"/>
    <col min="12021" max="12021" width="8.109375" style="1" bestFit="1" customWidth="1"/>
    <col min="12022" max="12022" width="11.33203125" style="1" bestFit="1" customWidth="1"/>
    <col min="12023" max="12023" width="6.6640625" style="1" bestFit="1" customWidth="1"/>
    <col min="12024" max="12024" width="6.5546875" style="1" bestFit="1" customWidth="1"/>
    <col min="12025" max="12254" width="8.88671875" style="1"/>
    <col min="12255" max="12255" width="7.33203125" style="1" bestFit="1" customWidth="1"/>
    <col min="12256" max="12256" width="10.33203125" style="1" customWidth="1"/>
    <col min="12257" max="12257" width="9.44140625" style="1" bestFit="1" customWidth="1"/>
    <col min="12258" max="12258" width="12.44140625" style="1" bestFit="1" customWidth="1"/>
    <col min="12259" max="12259" width="7" style="1" bestFit="1" customWidth="1"/>
    <col min="12260" max="12260" width="10" style="1" bestFit="1" customWidth="1"/>
    <col min="12261" max="12261" width="5.6640625" style="1" bestFit="1" customWidth="1"/>
    <col min="12262" max="12262" width="6.6640625" style="1" bestFit="1" customWidth="1"/>
    <col min="12263" max="12263" width="8.109375" style="1" bestFit="1" customWidth="1"/>
    <col min="12264" max="12264" width="11.33203125" style="1" bestFit="1" customWidth="1"/>
    <col min="12265" max="12265" width="8.109375" style="1" bestFit="1" customWidth="1"/>
    <col min="12266" max="12266" width="11.6640625" style="1" bestFit="1" customWidth="1"/>
    <col min="12267" max="12268" width="6.6640625" style="1" bestFit="1" customWidth="1"/>
    <col min="12269" max="12269" width="7" style="1" bestFit="1" customWidth="1"/>
    <col min="12270" max="12270" width="11.33203125" style="1" bestFit="1" customWidth="1"/>
    <col min="12271" max="12271" width="5.88671875" style="1" bestFit="1" customWidth="1"/>
    <col min="12272" max="12272" width="10" style="1" bestFit="1" customWidth="1"/>
    <col min="12273" max="12274" width="5.6640625" style="1" bestFit="1" customWidth="1"/>
    <col min="12275" max="12275" width="9.44140625" style="1" bestFit="1" customWidth="1"/>
    <col min="12276" max="12276" width="12.44140625" style="1" bestFit="1" customWidth="1"/>
    <col min="12277" max="12277" width="8.109375" style="1" bestFit="1" customWidth="1"/>
    <col min="12278" max="12278" width="11.33203125" style="1" bestFit="1" customWidth="1"/>
    <col min="12279" max="12279" width="6.6640625" style="1" bestFit="1" customWidth="1"/>
    <col min="12280" max="12280" width="6.5546875" style="1" bestFit="1" customWidth="1"/>
    <col min="12281" max="12510" width="8.88671875" style="1"/>
    <col min="12511" max="12511" width="7.33203125" style="1" bestFit="1" customWidth="1"/>
    <col min="12512" max="12512" width="10.33203125" style="1" customWidth="1"/>
    <col min="12513" max="12513" width="9.44140625" style="1" bestFit="1" customWidth="1"/>
    <col min="12514" max="12514" width="12.44140625" style="1" bestFit="1" customWidth="1"/>
    <col min="12515" max="12515" width="7" style="1" bestFit="1" customWidth="1"/>
    <col min="12516" max="12516" width="10" style="1" bestFit="1" customWidth="1"/>
    <col min="12517" max="12517" width="5.6640625" style="1" bestFit="1" customWidth="1"/>
    <col min="12518" max="12518" width="6.6640625" style="1" bestFit="1" customWidth="1"/>
    <col min="12519" max="12519" width="8.109375" style="1" bestFit="1" customWidth="1"/>
    <col min="12520" max="12520" width="11.33203125" style="1" bestFit="1" customWidth="1"/>
    <col min="12521" max="12521" width="8.109375" style="1" bestFit="1" customWidth="1"/>
    <col min="12522" max="12522" width="11.6640625" style="1" bestFit="1" customWidth="1"/>
    <col min="12523" max="12524" width="6.6640625" style="1" bestFit="1" customWidth="1"/>
    <col min="12525" max="12525" width="7" style="1" bestFit="1" customWidth="1"/>
    <col min="12526" max="12526" width="11.33203125" style="1" bestFit="1" customWidth="1"/>
    <col min="12527" max="12527" width="5.88671875" style="1" bestFit="1" customWidth="1"/>
    <col min="12528" max="12528" width="10" style="1" bestFit="1" customWidth="1"/>
    <col min="12529" max="12530" width="5.6640625" style="1" bestFit="1" customWidth="1"/>
    <col min="12531" max="12531" width="9.44140625" style="1" bestFit="1" customWidth="1"/>
    <col min="12532" max="12532" width="12.44140625" style="1" bestFit="1" customWidth="1"/>
    <col min="12533" max="12533" width="8.109375" style="1" bestFit="1" customWidth="1"/>
    <col min="12534" max="12534" width="11.33203125" style="1" bestFit="1" customWidth="1"/>
    <col min="12535" max="12535" width="6.6640625" style="1" bestFit="1" customWidth="1"/>
    <col min="12536" max="12536" width="6.5546875" style="1" bestFit="1" customWidth="1"/>
    <col min="12537" max="12766" width="8.88671875" style="1"/>
    <col min="12767" max="12767" width="7.33203125" style="1" bestFit="1" customWidth="1"/>
    <col min="12768" max="12768" width="10.33203125" style="1" customWidth="1"/>
    <col min="12769" max="12769" width="9.44140625" style="1" bestFit="1" customWidth="1"/>
    <col min="12770" max="12770" width="12.44140625" style="1" bestFit="1" customWidth="1"/>
    <col min="12771" max="12771" width="7" style="1" bestFit="1" customWidth="1"/>
    <col min="12772" max="12772" width="10" style="1" bestFit="1" customWidth="1"/>
    <col min="12773" max="12773" width="5.6640625" style="1" bestFit="1" customWidth="1"/>
    <col min="12774" max="12774" width="6.6640625" style="1" bestFit="1" customWidth="1"/>
    <col min="12775" max="12775" width="8.109375" style="1" bestFit="1" customWidth="1"/>
    <col min="12776" max="12776" width="11.33203125" style="1" bestFit="1" customWidth="1"/>
    <col min="12777" max="12777" width="8.109375" style="1" bestFit="1" customWidth="1"/>
    <col min="12778" max="12778" width="11.6640625" style="1" bestFit="1" customWidth="1"/>
    <col min="12779" max="12780" width="6.6640625" style="1" bestFit="1" customWidth="1"/>
    <col min="12781" max="12781" width="7" style="1" bestFit="1" customWidth="1"/>
    <col min="12782" max="12782" width="11.33203125" style="1" bestFit="1" customWidth="1"/>
    <col min="12783" max="12783" width="5.88671875" style="1" bestFit="1" customWidth="1"/>
    <col min="12784" max="12784" width="10" style="1" bestFit="1" customWidth="1"/>
    <col min="12785" max="12786" width="5.6640625" style="1" bestFit="1" customWidth="1"/>
    <col min="12787" max="12787" width="9.44140625" style="1" bestFit="1" customWidth="1"/>
    <col min="12788" max="12788" width="12.44140625" style="1" bestFit="1" customWidth="1"/>
    <col min="12789" max="12789" width="8.109375" style="1" bestFit="1" customWidth="1"/>
    <col min="12790" max="12790" width="11.33203125" style="1" bestFit="1" customWidth="1"/>
    <col min="12791" max="12791" width="6.6640625" style="1" bestFit="1" customWidth="1"/>
    <col min="12792" max="12792" width="6.5546875" style="1" bestFit="1" customWidth="1"/>
    <col min="12793" max="13022" width="8.88671875" style="1"/>
    <col min="13023" max="13023" width="7.33203125" style="1" bestFit="1" customWidth="1"/>
    <col min="13024" max="13024" width="10.33203125" style="1" customWidth="1"/>
    <col min="13025" max="13025" width="9.44140625" style="1" bestFit="1" customWidth="1"/>
    <col min="13026" max="13026" width="12.44140625" style="1" bestFit="1" customWidth="1"/>
    <col min="13027" max="13027" width="7" style="1" bestFit="1" customWidth="1"/>
    <col min="13028" max="13028" width="10" style="1" bestFit="1" customWidth="1"/>
    <col min="13029" max="13029" width="5.6640625" style="1" bestFit="1" customWidth="1"/>
    <col min="13030" max="13030" width="6.6640625" style="1" bestFit="1" customWidth="1"/>
    <col min="13031" max="13031" width="8.109375" style="1" bestFit="1" customWidth="1"/>
    <col min="13032" max="13032" width="11.33203125" style="1" bestFit="1" customWidth="1"/>
    <col min="13033" max="13033" width="8.109375" style="1" bestFit="1" customWidth="1"/>
    <col min="13034" max="13034" width="11.6640625" style="1" bestFit="1" customWidth="1"/>
    <col min="13035" max="13036" width="6.6640625" style="1" bestFit="1" customWidth="1"/>
    <col min="13037" max="13037" width="7" style="1" bestFit="1" customWidth="1"/>
    <col min="13038" max="13038" width="11.33203125" style="1" bestFit="1" customWidth="1"/>
    <col min="13039" max="13039" width="5.88671875" style="1" bestFit="1" customWidth="1"/>
    <col min="13040" max="13040" width="10" style="1" bestFit="1" customWidth="1"/>
    <col min="13041" max="13042" width="5.6640625" style="1" bestFit="1" customWidth="1"/>
    <col min="13043" max="13043" width="9.44140625" style="1" bestFit="1" customWidth="1"/>
    <col min="13044" max="13044" width="12.44140625" style="1" bestFit="1" customWidth="1"/>
    <col min="13045" max="13045" width="8.109375" style="1" bestFit="1" customWidth="1"/>
    <col min="13046" max="13046" width="11.33203125" style="1" bestFit="1" customWidth="1"/>
    <col min="13047" max="13047" width="6.6640625" style="1" bestFit="1" customWidth="1"/>
    <col min="13048" max="13048" width="6.5546875" style="1" bestFit="1" customWidth="1"/>
    <col min="13049" max="13278" width="8.88671875" style="1"/>
    <col min="13279" max="13279" width="7.33203125" style="1" bestFit="1" customWidth="1"/>
    <col min="13280" max="13280" width="10.33203125" style="1" customWidth="1"/>
    <col min="13281" max="13281" width="9.44140625" style="1" bestFit="1" customWidth="1"/>
    <col min="13282" max="13282" width="12.44140625" style="1" bestFit="1" customWidth="1"/>
    <col min="13283" max="13283" width="7" style="1" bestFit="1" customWidth="1"/>
    <col min="13284" max="13284" width="10" style="1" bestFit="1" customWidth="1"/>
    <col min="13285" max="13285" width="5.6640625" style="1" bestFit="1" customWidth="1"/>
    <col min="13286" max="13286" width="6.6640625" style="1" bestFit="1" customWidth="1"/>
    <col min="13287" max="13287" width="8.109375" style="1" bestFit="1" customWidth="1"/>
    <col min="13288" max="13288" width="11.33203125" style="1" bestFit="1" customWidth="1"/>
    <col min="13289" max="13289" width="8.109375" style="1" bestFit="1" customWidth="1"/>
    <col min="13290" max="13290" width="11.6640625" style="1" bestFit="1" customWidth="1"/>
    <col min="13291" max="13292" width="6.6640625" style="1" bestFit="1" customWidth="1"/>
    <col min="13293" max="13293" width="7" style="1" bestFit="1" customWidth="1"/>
    <col min="13294" max="13294" width="11.33203125" style="1" bestFit="1" customWidth="1"/>
    <col min="13295" max="13295" width="5.88671875" style="1" bestFit="1" customWidth="1"/>
    <col min="13296" max="13296" width="10" style="1" bestFit="1" customWidth="1"/>
    <col min="13297" max="13298" width="5.6640625" style="1" bestFit="1" customWidth="1"/>
    <col min="13299" max="13299" width="9.44140625" style="1" bestFit="1" customWidth="1"/>
    <col min="13300" max="13300" width="12.44140625" style="1" bestFit="1" customWidth="1"/>
    <col min="13301" max="13301" width="8.109375" style="1" bestFit="1" customWidth="1"/>
    <col min="13302" max="13302" width="11.33203125" style="1" bestFit="1" customWidth="1"/>
    <col min="13303" max="13303" width="6.6640625" style="1" bestFit="1" customWidth="1"/>
    <col min="13304" max="13304" width="6.5546875" style="1" bestFit="1" customWidth="1"/>
    <col min="13305" max="13534" width="8.88671875" style="1"/>
    <col min="13535" max="13535" width="7.33203125" style="1" bestFit="1" customWidth="1"/>
    <col min="13536" max="13536" width="10.33203125" style="1" customWidth="1"/>
    <col min="13537" max="13537" width="9.44140625" style="1" bestFit="1" customWidth="1"/>
    <col min="13538" max="13538" width="12.44140625" style="1" bestFit="1" customWidth="1"/>
    <col min="13539" max="13539" width="7" style="1" bestFit="1" customWidth="1"/>
    <col min="13540" max="13540" width="10" style="1" bestFit="1" customWidth="1"/>
    <col min="13541" max="13541" width="5.6640625" style="1" bestFit="1" customWidth="1"/>
    <col min="13542" max="13542" width="6.6640625" style="1" bestFit="1" customWidth="1"/>
    <col min="13543" max="13543" width="8.109375" style="1" bestFit="1" customWidth="1"/>
    <col min="13544" max="13544" width="11.33203125" style="1" bestFit="1" customWidth="1"/>
    <col min="13545" max="13545" width="8.109375" style="1" bestFit="1" customWidth="1"/>
    <col min="13546" max="13546" width="11.6640625" style="1" bestFit="1" customWidth="1"/>
    <col min="13547" max="13548" width="6.6640625" style="1" bestFit="1" customWidth="1"/>
    <col min="13549" max="13549" width="7" style="1" bestFit="1" customWidth="1"/>
    <col min="13550" max="13550" width="11.33203125" style="1" bestFit="1" customWidth="1"/>
    <col min="13551" max="13551" width="5.88671875" style="1" bestFit="1" customWidth="1"/>
    <col min="13552" max="13552" width="10" style="1" bestFit="1" customWidth="1"/>
    <col min="13553" max="13554" width="5.6640625" style="1" bestFit="1" customWidth="1"/>
    <col min="13555" max="13555" width="9.44140625" style="1" bestFit="1" customWidth="1"/>
    <col min="13556" max="13556" width="12.44140625" style="1" bestFit="1" customWidth="1"/>
    <col min="13557" max="13557" width="8.109375" style="1" bestFit="1" customWidth="1"/>
    <col min="13558" max="13558" width="11.33203125" style="1" bestFit="1" customWidth="1"/>
    <col min="13559" max="13559" width="6.6640625" style="1" bestFit="1" customWidth="1"/>
    <col min="13560" max="13560" width="6.5546875" style="1" bestFit="1" customWidth="1"/>
    <col min="13561" max="13790" width="8.88671875" style="1"/>
    <col min="13791" max="13791" width="7.33203125" style="1" bestFit="1" customWidth="1"/>
    <col min="13792" max="13792" width="10.33203125" style="1" customWidth="1"/>
    <col min="13793" max="13793" width="9.44140625" style="1" bestFit="1" customWidth="1"/>
    <col min="13794" max="13794" width="12.44140625" style="1" bestFit="1" customWidth="1"/>
    <col min="13795" max="13795" width="7" style="1" bestFit="1" customWidth="1"/>
    <col min="13796" max="13796" width="10" style="1" bestFit="1" customWidth="1"/>
    <col min="13797" max="13797" width="5.6640625" style="1" bestFit="1" customWidth="1"/>
    <col min="13798" max="13798" width="6.6640625" style="1" bestFit="1" customWidth="1"/>
    <col min="13799" max="13799" width="8.109375" style="1" bestFit="1" customWidth="1"/>
    <col min="13800" max="13800" width="11.33203125" style="1" bestFit="1" customWidth="1"/>
    <col min="13801" max="13801" width="8.109375" style="1" bestFit="1" customWidth="1"/>
    <col min="13802" max="13802" width="11.6640625" style="1" bestFit="1" customWidth="1"/>
    <col min="13803" max="13804" width="6.6640625" style="1" bestFit="1" customWidth="1"/>
    <col min="13805" max="13805" width="7" style="1" bestFit="1" customWidth="1"/>
    <col min="13806" max="13806" width="11.33203125" style="1" bestFit="1" customWidth="1"/>
    <col min="13807" max="13807" width="5.88671875" style="1" bestFit="1" customWidth="1"/>
    <col min="13808" max="13808" width="10" style="1" bestFit="1" customWidth="1"/>
    <col min="13809" max="13810" width="5.6640625" style="1" bestFit="1" customWidth="1"/>
    <col min="13811" max="13811" width="9.44140625" style="1" bestFit="1" customWidth="1"/>
    <col min="13812" max="13812" width="12.44140625" style="1" bestFit="1" customWidth="1"/>
    <col min="13813" max="13813" width="8.109375" style="1" bestFit="1" customWidth="1"/>
    <col min="13814" max="13814" width="11.33203125" style="1" bestFit="1" customWidth="1"/>
    <col min="13815" max="13815" width="6.6640625" style="1" bestFit="1" customWidth="1"/>
    <col min="13816" max="13816" width="6.5546875" style="1" bestFit="1" customWidth="1"/>
    <col min="13817" max="14046" width="8.88671875" style="1"/>
    <col min="14047" max="14047" width="7.33203125" style="1" bestFit="1" customWidth="1"/>
    <col min="14048" max="14048" width="10.33203125" style="1" customWidth="1"/>
    <col min="14049" max="14049" width="9.44140625" style="1" bestFit="1" customWidth="1"/>
    <col min="14050" max="14050" width="12.44140625" style="1" bestFit="1" customWidth="1"/>
    <col min="14051" max="14051" width="7" style="1" bestFit="1" customWidth="1"/>
    <col min="14052" max="14052" width="10" style="1" bestFit="1" customWidth="1"/>
    <col min="14053" max="14053" width="5.6640625" style="1" bestFit="1" customWidth="1"/>
    <col min="14054" max="14054" width="6.6640625" style="1" bestFit="1" customWidth="1"/>
    <col min="14055" max="14055" width="8.109375" style="1" bestFit="1" customWidth="1"/>
    <col min="14056" max="14056" width="11.33203125" style="1" bestFit="1" customWidth="1"/>
    <col min="14057" max="14057" width="8.109375" style="1" bestFit="1" customWidth="1"/>
    <col min="14058" max="14058" width="11.6640625" style="1" bestFit="1" customWidth="1"/>
    <col min="14059" max="14060" width="6.6640625" style="1" bestFit="1" customWidth="1"/>
    <col min="14061" max="14061" width="7" style="1" bestFit="1" customWidth="1"/>
    <col min="14062" max="14062" width="11.33203125" style="1" bestFit="1" customWidth="1"/>
    <col min="14063" max="14063" width="5.88671875" style="1" bestFit="1" customWidth="1"/>
    <col min="14064" max="14064" width="10" style="1" bestFit="1" customWidth="1"/>
    <col min="14065" max="14066" width="5.6640625" style="1" bestFit="1" customWidth="1"/>
    <col min="14067" max="14067" width="9.44140625" style="1" bestFit="1" customWidth="1"/>
    <col min="14068" max="14068" width="12.44140625" style="1" bestFit="1" customWidth="1"/>
    <col min="14069" max="14069" width="8.109375" style="1" bestFit="1" customWidth="1"/>
    <col min="14070" max="14070" width="11.33203125" style="1" bestFit="1" customWidth="1"/>
    <col min="14071" max="14071" width="6.6640625" style="1" bestFit="1" customWidth="1"/>
    <col min="14072" max="14072" width="6.5546875" style="1" bestFit="1" customWidth="1"/>
    <col min="14073" max="14302" width="8.88671875" style="1"/>
    <col min="14303" max="14303" width="7.33203125" style="1" bestFit="1" customWidth="1"/>
    <col min="14304" max="14304" width="10.33203125" style="1" customWidth="1"/>
    <col min="14305" max="14305" width="9.44140625" style="1" bestFit="1" customWidth="1"/>
    <col min="14306" max="14306" width="12.44140625" style="1" bestFit="1" customWidth="1"/>
    <col min="14307" max="14307" width="7" style="1" bestFit="1" customWidth="1"/>
    <col min="14308" max="14308" width="10" style="1" bestFit="1" customWidth="1"/>
    <col min="14309" max="14309" width="5.6640625" style="1" bestFit="1" customWidth="1"/>
    <col min="14310" max="14310" width="6.6640625" style="1" bestFit="1" customWidth="1"/>
    <col min="14311" max="14311" width="8.109375" style="1" bestFit="1" customWidth="1"/>
    <col min="14312" max="14312" width="11.33203125" style="1" bestFit="1" customWidth="1"/>
    <col min="14313" max="14313" width="8.109375" style="1" bestFit="1" customWidth="1"/>
    <col min="14314" max="14314" width="11.6640625" style="1" bestFit="1" customWidth="1"/>
    <col min="14315" max="14316" width="6.6640625" style="1" bestFit="1" customWidth="1"/>
    <col min="14317" max="14317" width="7" style="1" bestFit="1" customWidth="1"/>
    <col min="14318" max="14318" width="11.33203125" style="1" bestFit="1" customWidth="1"/>
    <col min="14319" max="14319" width="5.88671875" style="1" bestFit="1" customWidth="1"/>
    <col min="14320" max="14320" width="10" style="1" bestFit="1" customWidth="1"/>
    <col min="14321" max="14322" width="5.6640625" style="1" bestFit="1" customWidth="1"/>
    <col min="14323" max="14323" width="9.44140625" style="1" bestFit="1" customWidth="1"/>
    <col min="14324" max="14324" width="12.44140625" style="1" bestFit="1" customWidth="1"/>
    <col min="14325" max="14325" width="8.109375" style="1" bestFit="1" customWidth="1"/>
    <col min="14326" max="14326" width="11.33203125" style="1" bestFit="1" customWidth="1"/>
    <col min="14327" max="14327" width="6.6640625" style="1" bestFit="1" customWidth="1"/>
    <col min="14328" max="14328" width="6.5546875" style="1" bestFit="1" customWidth="1"/>
    <col min="14329" max="14558" width="8.88671875" style="1"/>
    <col min="14559" max="14559" width="7.33203125" style="1" bestFit="1" customWidth="1"/>
    <col min="14560" max="14560" width="10.33203125" style="1" customWidth="1"/>
    <col min="14561" max="14561" width="9.44140625" style="1" bestFit="1" customWidth="1"/>
    <col min="14562" max="14562" width="12.44140625" style="1" bestFit="1" customWidth="1"/>
    <col min="14563" max="14563" width="7" style="1" bestFit="1" customWidth="1"/>
    <col min="14564" max="14564" width="10" style="1" bestFit="1" customWidth="1"/>
    <col min="14565" max="14565" width="5.6640625" style="1" bestFit="1" customWidth="1"/>
    <col min="14566" max="14566" width="6.6640625" style="1" bestFit="1" customWidth="1"/>
    <col min="14567" max="14567" width="8.109375" style="1" bestFit="1" customWidth="1"/>
    <col min="14568" max="14568" width="11.33203125" style="1" bestFit="1" customWidth="1"/>
    <col min="14569" max="14569" width="8.109375" style="1" bestFit="1" customWidth="1"/>
    <col min="14570" max="14570" width="11.6640625" style="1" bestFit="1" customWidth="1"/>
    <col min="14571" max="14572" width="6.6640625" style="1" bestFit="1" customWidth="1"/>
    <col min="14573" max="14573" width="7" style="1" bestFit="1" customWidth="1"/>
    <col min="14574" max="14574" width="11.33203125" style="1" bestFit="1" customWidth="1"/>
    <col min="14575" max="14575" width="5.88671875" style="1" bestFit="1" customWidth="1"/>
    <col min="14576" max="14576" width="10" style="1" bestFit="1" customWidth="1"/>
    <col min="14577" max="14578" width="5.6640625" style="1" bestFit="1" customWidth="1"/>
    <col min="14579" max="14579" width="9.44140625" style="1" bestFit="1" customWidth="1"/>
    <col min="14580" max="14580" width="12.44140625" style="1" bestFit="1" customWidth="1"/>
    <col min="14581" max="14581" width="8.109375" style="1" bestFit="1" customWidth="1"/>
    <col min="14582" max="14582" width="11.33203125" style="1" bestFit="1" customWidth="1"/>
    <col min="14583" max="14583" width="6.6640625" style="1" bestFit="1" customWidth="1"/>
    <col min="14584" max="14584" width="6.5546875" style="1" bestFit="1" customWidth="1"/>
    <col min="14585" max="14814" width="8.88671875" style="1"/>
    <col min="14815" max="14815" width="7.33203125" style="1" bestFit="1" customWidth="1"/>
    <col min="14816" max="14816" width="10.33203125" style="1" customWidth="1"/>
    <col min="14817" max="14817" width="9.44140625" style="1" bestFit="1" customWidth="1"/>
    <col min="14818" max="14818" width="12.44140625" style="1" bestFit="1" customWidth="1"/>
    <col min="14819" max="14819" width="7" style="1" bestFit="1" customWidth="1"/>
    <col min="14820" max="14820" width="10" style="1" bestFit="1" customWidth="1"/>
    <col min="14821" max="14821" width="5.6640625" style="1" bestFit="1" customWidth="1"/>
    <col min="14822" max="14822" width="6.6640625" style="1" bestFit="1" customWidth="1"/>
    <col min="14823" max="14823" width="8.109375" style="1" bestFit="1" customWidth="1"/>
    <col min="14824" max="14824" width="11.33203125" style="1" bestFit="1" customWidth="1"/>
    <col min="14825" max="14825" width="8.109375" style="1" bestFit="1" customWidth="1"/>
    <col min="14826" max="14826" width="11.6640625" style="1" bestFit="1" customWidth="1"/>
    <col min="14827" max="14828" width="6.6640625" style="1" bestFit="1" customWidth="1"/>
    <col min="14829" max="14829" width="7" style="1" bestFit="1" customWidth="1"/>
    <col min="14830" max="14830" width="11.33203125" style="1" bestFit="1" customWidth="1"/>
    <col min="14831" max="14831" width="5.88671875" style="1" bestFit="1" customWidth="1"/>
    <col min="14832" max="14832" width="10" style="1" bestFit="1" customWidth="1"/>
    <col min="14833" max="14834" width="5.6640625" style="1" bestFit="1" customWidth="1"/>
    <col min="14835" max="14835" width="9.44140625" style="1" bestFit="1" customWidth="1"/>
    <col min="14836" max="14836" width="12.44140625" style="1" bestFit="1" customWidth="1"/>
    <col min="14837" max="14837" width="8.109375" style="1" bestFit="1" customWidth="1"/>
    <col min="14838" max="14838" width="11.33203125" style="1" bestFit="1" customWidth="1"/>
    <col min="14839" max="14839" width="6.6640625" style="1" bestFit="1" customWidth="1"/>
    <col min="14840" max="14840" width="6.5546875" style="1" bestFit="1" customWidth="1"/>
    <col min="14841" max="15070" width="8.88671875" style="1"/>
    <col min="15071" max="15071" width="7.33203125" style="1" bestFit="1" customWidth="1"/>
    <col min="15072" max="15072" width="10.33203125" style="1" customWidth="1"/>
    <col min="15073" max="15073" width="9.44140625" style="1" bestFit="1" customWidth="1"/>
    <col min="15074" max="15074" width="12.44140625" style="1" bestFit="1" customWidth="1"/>
    <col min="15075" max="15075" width="7" style="1" bestFit="1" customWidth="1"/>
    <col min="15076" max="15076" width="10" style="1" bestFit="1" customWidth="1"/>
    <col min="15077" max="15077" width="5.6640625" style="1" bestFit="1" customWidth="1"/>
    <col min="15078" max="15078" width="6.6640625" style="1" bestFit="1" customWidth="1"/>
    <col min="15079" max="15079" width="8.109375" style="1" bestFit="1" customWidth="1"/>
    <col min="15080" max="15080" width="11.33203125" style="1" bestFit="1" customWidth="1"/>
    <col min="15081" max="15081" width="8.109375" style="1" bestFit="1" customWidth="1"/>
    <col min="15082" max="15082" width="11.6640625" style="1" bestFit="1" customWidth="1"/>
    <col min="15083" max="15084" width="6.6640625" style="1" bestFit="1" customWidth="1"/>
    <col min="15085" max="15085" width="7" style="1" bestFit="1" customWidth="1"/>
    <col min="15086" max="15086" width="11.33203125" style="1" bestFit="1" customWidth="1"/>
    <col min="15087" max="15087" width="5.88671875" style="1" bestFit="1" customWidth="1"/>
    <col min="15088" max="15088" width="10" style="1" bestFit="1" customWidth="1"/>
    <col min="15089" max="15090" width="5.6640625" style="1" bestFit="1" customWidth="1"/>
    <col min="15091" max="15091" width="9.44140625" style="1" bestFit="1" customWidth="1"/>
    <col min="15092" max="15092" width="12.44140625" style="1" bestFit="1" customWidth="1"/>
    <col min="15093" max="15093" width="8.109375" style="1" bestFit="1" customWidth="1"/>
    <col min="15094" max="15094" width="11.33203125" style="1" bestFit="1" customWidth="1"/>
    <col min="15095" max="15095" width="6.6640625" style="1" bestFit="1" customWidth="1"/>
    <col min="15096" max="15096" width="6.5546875" style="1" bestFit="1" customWidth="1"/>
    <col min="15097" max="15326" width="8.88671875" style="1"/>
    <col min="15327" max="15327" width="7.33203125" style="1" bestFit="1" customWidth="1"/>
    <col min="15328" max="15328" width="10.33203125" style="1" customWidth="1"/>
    <col min="15329" max="15329" width="9.44140625" style="1" bestFit="1" customWidth="1"/>
    <col min="15330" max="15330" width="12.44140625" style="1" bestFit="1" customWidth="1"/>
    <col min="15331" max="15331" width="7" style="1" bestFit="1" customWidth="1"/>
    <col min="15332" max="15332" width="10" style="1" bestFit="1" customWidth="1"/>
    <col min="15333" max="15333" width="5.6640625" style="1" bestFit="1" customWidth="1"/>
    <col min="15334" max="15334" width="6.6640625" style="1" bestFit="1" customWidth="1"/>
    <col min="15335" max="15335" width="8.109375" style="1" bestFit="1" customWidth="1"/>
    <col min="15336" max="15336" width="11.33203125" style="1" bestFit="1" customWidth="1"/>
    <col min="15337" max="15337" width="8.109375" style="1" bestFit="1" customWidth="1"/>
    <col min="15338" max="15338" width="11.6640625" style="1" bestFit="1" customWidth="1"/>
    <col min="15339" max="15340" width="6.6640625" style="1" bestFit="1" customWidth="1"/>
    <col min="15341" max="15341" width="7" style="1" bestFit="1" customWidth="1"/>
    <col min="15342" max="15342" width="11.33203125" style="1" bestFit="1" customWidth="1"/>
    <col min="15343" max="15343" width="5.88671875" style="1" bestFit="1" customWidth="1"/>
    <col min="15344" max="15344" width="10" style="1" bestFit="1" customWidth="1"/>
    <col min="15345" max="15346" width="5.6640625" style="1" bestFit="1" customWidth="1"/>
    <col min="15347" max="15347" width="9.44140625" style="1" bestFit="1" customWidth="1"/>
    <col min="15348" max="15348" width="12.44140625" style="1" bestFit="1" customWidth="1"/>
    <col min="15349" max="15349" width="8.109375" style="1" bestFit="1" customWidth="1"/>
    <col min="15350" max="15350" width="11.33203125" style="1" bestFit="1" customWidth="1"/>
    <col min="15351" max="15351" width="6.6640625" style="1" bestFit="1" customWidth="1"/>
    <col min="15352" max="15352" width="6.5546875" style="1" bestFit="1" customWidth="1"/>
    <col min="15353" max="15582" width="8.88671875" style="1"/>
    <col min="15583" max="15583" width="7.33203125" style="1" bestFit="1" customWidth="1"/>
    <col min="15584" max="15584" width="10.33203125" style="1" customWidth="1"/>
    <col min="15585" max="15585" width="9.44140625" style="1" bestFit="1" customWidth="1"/>
    <col min="15586" max="15586" width="12.44140625" style="1" bestFit="1" customWidth="1"/>
    <col min="15587" max="15587" width="7" style="1" bestFit="1" customWidth="1"/>
    <col min="15588" max="15588" width="10" style="1" bestFit="1" customWidth="1"/>
    <col min="15589" max="15589" width="5.6640625" style="1" bestFit="1" customWidth="1"/>
    <col min="15590" max="15590" width="6.6640625" style="1" bestFit="1" customWidth="1"/>
    <col min="15591" max="15591" width="8.109375" style="1" bestFit="1" customWidth="1"/>
    <col min="15592" max="15592" width="11.33203125" style="1" bestFit="1" customWidth="1"/>
    <col min="15593" max="15593" width="8.109375" style="1" bestFit="1" customWidth="1"/>
    <col min="15594" max="15594" width="11.6640625" style="1" bestFit="1" customWidth="1"/>
    <col min="15595" max="15596" width="6.6640625" style="1" bestFit="1" customWidth="1"/>
    <col min="15597" max="15597" width="7" style="1" bestFit="1" customWidth="1"/>
    <col min="15598" max="15598" width="11.33203125" style="1" bestFit="1" customWidth="1"/>
    <col min="15599" max="15599" width="5.88671875" style="1" bestFit="1" customWidth="1"/>
    <col min="15600" max="15600" width="10" style="1" bestFit="1" customWidth="1"/>
    <col min="15601" max="15602" width="5.6640625" style="1" bestFit="1" customWidth="1"/>
    <col min="15603" max="15603" width="9.44140625" style="1" bestFit="1" customWidth="1"/>
    <col min="15604" max="15604" width="12.44140625" style="1" bestFit="1" customWidth="1"/>
    <col min="15605" max="15605" width="8.109375" style="1" bestFit="1" customWidth="1"/>
    <col min="15606" max="15606" width="11.33203125" style="1" bestFit="1" customWidth="1"/>
    <col min="15607" max="15607" width="6.6640625" style="1" bestFit="1" customWidth="1"/>
    <col min="15608" max="15608" width="6.5546875" style="1" bestFit="1" customWidth="1"/>
    <col min="15609" max="15838" width="8.88671875" style="1"/>
    <col min="15839" max="15839" width="7.33203125" style="1" bestFit="1" customWidth="1"/>
    <col min="15840" max="15840" width="10.33203125" style="1" customWidth="1"/>
    <col min="15841" max="15841" width="9.44140625" style="1" bestFit="1" customWidth="1"/>
    <col min="15842" max="15842" width="12.44140625" style="1" bestFit="1" customWidth="1"/>
    <col min="15843" max="15843" width="7" style="1" bestFit="1" customWidth="1"/>
    <col min="15844" max="15844" width="10" style="1" bestFit="1" customWidth="1"/>
    <col min="15845" max="15845" width="5.6640625" style="1" bestFit="1" customWidth="1"/>
    <col min="15846" max="15846" width="6.6640625" style="1" bestFit="1" customWidth="1"/>
    <col min="15847" max="15847" width="8.109375" style="1" bestFit="1" customWidth="1"/>
    <col min="15848" max="15848" width="11.33203125" style="1" bestFit="1" customWidth="1"/>
    <col min="15849" max="15849" width="8.109375" style="1" bestFit="1" customWidth="1"/>
    <col min="15850" max="15850" width="11.6640625" style="1" bestFit="1" customWidth="1"/>
    <col min="15851" max="15852" width="6.6640625" style="1" bestFit="1" customWidth="1"/>
    <col min="15853" max="15853" width="7" style="1" bestFit="1" customWidth="1"/>
    <col min="15854" max="15854" width="11.33203125" style="1" bestFit="1" customWidth="1"/>
    <col min="15855" max="15855" width="5.88671875" style="1" bestFit="1" customWidth="1"/>
    <col min="15856" max="15856" width="10" style="1" bestFit="1" customWidth="1"/>
    <col min="15857" max="15858" width="5.6640625" style="1" bestFit="1" customWidth="1"/>
    <col min="15859" max="15859" width="9.44140625" style="1" bestFit="1" customWidth="1"/>
    <col min="15860" max="15860" width="12.44140625" style="1" bestFit="1" customWidth="1"/>
    <col min="15861" max="15861" width="8.109375" style="1" bestFit="1" customWidth="1"/>
    <col min="15862" max="15862" width="11.33203125" style="1" bestFit="1" customWidth="1"/>
    <col min="15863" max="15863" width="6.6640625" style="1" bestFit="1" customWidth="1"/>
    <col min="15864" max="15864" width="6.5546875" style="1" bestFit="1" customWidth="1"/>
    <col min="15865" max="16094" width="8.88671875" style="1"/>
    <col min="16095" max="16095" width="7.33203125" style="1" bestFit="1" customWidth="1"/>
    <col min="16096" max="16096" width="10.33203125" style="1" customWidth="1"/>
    <col min="16097" max="16097" width="9.44140625" style="1" bestFit="1" customWidth="1"/>
    <col min="16098" max="16098" width="12.44140625" style="1" bestFit="1" customWidth="1"/>
    <col min="16099" max="16099" width="7" style="1" bestFit="1" customWidth="1"/>
    <col min="16100" max="16100" width="10" style="1" bestFit="1" customWidth="1"/>
    <col min="16101" max="16101" width="5.6640625" style="1" bestFit="1" customWidth="1"/>
    <col min="16102" max="16102" width="6.6640625" style="1" bestFit="1" customWidth="1"/>
    <col min="16103" max="16103" width="8.109375" style="1" bestFit="1" customWidth="1"/>
    <col min="16104" max="16104" width="11.33203125" style="1" bestFit="1" customWidth="1"/>
    <col min="16105" max="16105" width="8.109375" style="1" bestFit="1" customWidth="1"/>
    <col min="16106" max="16106" width="11.6640625" style="1" bestFit="1" customWidth="1"/>
    <col min="16107" max="16108" width="6.6640625" style="1" bestFit="1" customWidth="1"/>
    <col min="16109" max="16109" width="7" style="1" bestFit="1" customWidth="1"/>
    <col min="16110" max="16110" width="11.33203125" style="1" bestFit="1" customWidth="1"/>
    <col min="16111" max="16111" width="5.88671875" style="1" bestFit="1" customWidth="1"/>
    <col min="16112" max="16112" width="10" style="1" bestFit="1" customWidth="1"/>
    <col min="16113" max="16114" width="5.6640625" style="1" bestFit="1" customWidth="1"/>
    <col min="16115" max="16115" width="9.44140625" style="1" bestFit="1" customWidth="1"/>
    <col min="16116" max="16116" width="12.44140625" style="1" bestFit="1" customWidth="1"/>
    <col min="16117" max="16117" width="8.109375" style="1" bestFit="1" customWidth="1"/>
    <col min="16118" max="16118" width="11.33203125" style="1" bestFit="1" customWidth="1"/>
    <col min="16119" max="16119" width="6.6640625" style="1" bestFit="1" customWidth="1"/>
    <col min="16120" max="16120" width="6.5546875" style="1" bestFit="1" customWidth="1"/>
    <col min="16121" max="16384" width="8.88671875" style="1"/>
  </cols>
  <sheetData>
    <row r="1" spans="1:23" ht="24" customHeight="1" x14ac:dyDescent="0.3">
      <c r="A1" s="31">
        <v>27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</row>
    <row r="2" spans="1:23" ht="53.4" customHeight="1" x14ac:dyDescent="0.3">
      <c r="A2" s="32" t="s">
        <v>40</v>
      </c>
      <c r="B2" s="32"/>
      <c r="C2" s="32"/>
      <c r="D2" s="32"/>
      <c r="E2" s="33"/>
      <c r="F2" s="32"/>
      <c r="G2" s="33"/>
      <c r="H2" s="33"/>
      <c r="I2" s="32"/>
      <c r="J2" s="33"/>
      <c r="K2" s="32"/>
      <c r="L2" s="33"/>
      <c r="M2" s="33"/>
      <c r="N2" s="32"/>
      <c r="O2" s="33"/>
      <c r="P2" s="32"/>
      <c r="Q2" s="33"/>
      <c r="R2" s="33"/>
      <c r="S2" s="32"/>
      <c r="T2" s="33"/>
      <c r="U2" s="32"/>
      <c r="V2" s="33"/>
      <c r="W2" s="33"/>
    </row>
    <row r="3" spans="1:23" ht="18.600000000000001" customHeight="1" x14ac:dyDescent="0.35">
      <c r="A3" s="34" t="s">
        <v>20</v>
      </c>
      <c r="B3" s="34"/>
      <c r="C3" s="34"/>
      <c r="D3" s="34"/>
      <c r="E3" s="35"/>
      <c r="F3" s="34"/>
      <c r="G3" s="35"/>
      <c r="H3" s="35"/>
      <c r="I3" s="34"/>
      <c r="J3" s="35"/>
      <c r="K3" s="34"/>
      <c r="L3" s="35"/>
      <c r="M3" s="35"/>
      <c r="N3" s="34"/>
      <c r="O3" s="35"/>
      <c r="P3" s="34"/>
      <c r="Q3" s="35"/>
      <c r="R3" s="35"/>
      <c r="S3" s="34"/>
      <c r="T3" s="35"/>
      <c r="U3" s="34"/>
      <c r="V3" s="35"/>
      <c r="W3" s="35"/>
    </row>
    <row r="4" spans="1:23" ht="21" x14ac:dyDescent="0.3">
      <c r="A4" s="38" t="s">
        <v>0</v>
      </c>
      <c r="B4" s="39" t="s">
        <v>21</v>
      </c>
      <c r="C4" s="38" t="s">
        <v>22</v>
      </c>
      <c r="D4" s="36" t="s">
        <v>23</v>
      </c>
      <c r="E4" s="36"/>
      <c r="F4" s="36"/>
      <c r="G4" s="36"/>
      <c r="H4" s="36"/>
      <c r="I4" s="36" t="s">
        <v>24</v>
      </c>
      <c r="J4" s="36"/>
      <c r="K4" s="36"/>
      <c r="L4" s="36"/>
      <c r="M4" s="36"/>
      <c r="N4" s="36" t="s">
        <v>25</v>
      </c>
      <c r="O4" s="36"/>
      <c r="P4" s="36"/>
      <c r="Q4" s="36"/>
      <c r="R4" s="36"/>
      <c r="S4" s="36" t="s">
        <v>26</v>
      </c>
      <c r="T4" s="36"/>
      <c r="U4" s="36"/>
      <c r="V4" s="36"/>
      <c r="W4" s="36"/>
    </row>
    <row r="5" spans="1:23" ht="31.2" x14ac:dyDescent="0.3">
      <c r="A5" s="38"/>
      <c r="B5" s="39"/>
      <c r="C5" s="38"/>
      <c r="D5" s="37" t="s">
        <v>27</v>
      </c>
      <c r="E5" s="37"/>
      <c r="F5" s="37" t="s">
        <v>28</v>
      </c>
      <c r="G5" s="37"/>
      <c r="H5" s="5" t="s">
        <v>29</v>
      </c>
      <c r="I5" s="37" t="s">
        <v>27</v>
      </c>
      <c r="J5" s="37"/>
      <c r="K5" s="37" t="s">
        <v>28</v>
      </c>
      <c r="L5" s="37"/>
      <c r="M5" s="5" t="s">
        <v>29</v>
      </c>
      <c r="N5" s="37" t="s">
        <v>27</v>
      </c>
      <c r="O5" s="37"/>
      <c r="P5" s="37" t="s">
        <v>28</v>
      </c>
      <c r="Q5" s="37"/>
      <c r="R5" s="5" t="s">
        <v>29</v>
      </c>
      <c r="S5" s="37" t="s">
        <v>27</v>
      </c>
      <c r="T5" s="37"/>
      <c r="U5" s="37" t="s">
        <v>28</v>
      </c>
      <c r="V5" s="37"/>
      <c r="W5" s="5" t="s">
        <v>29</v>
      </c>
    </row>
    <row r="6" spans="1:23" x14ac:dyDescent="0.3">
      <c r="A6" s="38"/>
      <c r="B6" s="39"/>
      <c r="C6" s="38"/>
      <c r="D6" s="6" t="s">
        <v>30</v>
      </c>
      <c r="E6" s="24" t="s">
        <v>31</v>
      </c>
      <c r="F6" s="6" t="s">
        <v>30</v>
      </c>
      <c r="G6" s="24" t="s">
        <v>31</v>
      </c>
      <c r="H6" s="24" t="s">
        <v>31</v>
      </c>
      <c r="I6" s="6" t="s">
        <v>30</v>
      </c>
      <c r="J6" s="18" t="s">
        <v>31</v>
      </c>
      <c r="K6" s="6" t="s">
        <v>30</v>
      </c>
      <c r="L6" s="24" t="s">
        <v>31</v>
      </c>
      <c r="M6" s="24" t="s">
        <v>31</v>
      </c>
      <c r="N6" s="6" t="s">
        <v>30</v>
      </c>
      <c r="O6" s="24" t="s">
        <v>31</v>
      </c>
      <c r="P6" s="6" t="s">
        <v>30</v>
      </c>
      <c r="Q6" s="24" t="s">
        <v>31</v>
      </c>
      <c r="R6" s="18" t="s">
        <v>31</v>
      </c>
      <c r="S6" s="6" t="s">
        <v>30</v>
      </c>
      <c r="T6" s="18" t="s">
        <v>31</v>
      </c>
      <c r="U6" s="6" t="s">
        <v>30</v>
      </c>
      <c r="V6" s="24" t="s">
        <v>31</v>
      </c>
      <c r="W6" s="24" t="s">
        <v>31</v>
      </c>
    </row>
    <row r="7" spans="1:23" x14ac:dyDescent="0.3">
      <c r="A7" s="20">
        <v>1</v>
      </c>
      <c r="B7" s="20" t="s">
        <v>1</v>
      </c>
      <c r="C7" s="9">
        <v>6</v>
      </c>
      <c r="D7" s="8">
        <v>226.25459999999998</v>
      </c>
      <c r="E7" s="7">
        <v>117.28145422515534</v>
      </c>
      <c r="F7" s="30">
        <v>63</v>
      </c>
      <c r="G7" s="28">
        <v>827.76</v>
      </c>
      <c r="H7" s="29">
        <f>G7/E7*100</f>
        <v>705.78933853504032</v>
      </c>
      <c r="I7" s="8">
        <v>699</v>
      </c>
      <c r="J7" s="7">
        <v>1531.4378200000001</v>
      </c>
      <c r="K7" s="30">
        <v>55</v>
      </c>
      <c r="L7" s="28">
        <v>1771.43</v>
      </c>
      <c r="M7" s="29">
        <f>L7/J7*100</f>
        <v>115.67103651652013</v>
      </c>
      <c r="N7" s="8">
        <v>58</v>
      </c>
      <c r="O7" s="7">
        <v>177.93757539001342</v>
      </c>
      <c r="P7" s="27">
        <v>1</v>
      </c>
      <c r="Q7" s="26">
        <v>0.85</v>
      </c>
      <c r="R7" s="7">
        <f>Q7/O7*100</f>
        <v>0.47769561776759234</v>
      </c>
      <c r="S7" s="8">
        <f>D7+I7+N7</f>
        <v>983.25459999999998</v>
      </c>
      <c r="T7" s="7">
        <f>E7+J7+O7</f>
        <v>1826.656849615169</v>
      </c>
      <c r="U7" s="8">
        <v>119</v>
      </c>
      <c r="V7" s="7">
        <v>2600.04</v>
      </c>
      <c r="W7" s="7">
        <f>V7/T7*100</f>
        <v>142.33872117512183</v>
      </c>
    </row>
    <row r="8" spans="1:23" x14ac:dyDescent="0.3">
      <c r="A8" s="20">
        <v>2</v>
      </c>
      <c r="B8" s="20" t="s">
        <v>2</v>
      </c>
      <c r="C8" s="9">
        <v>5</v>
      </c>
      <c r="D8" s="8">
        <v>300</v>
      </c>
      <c r="E8" s="7">
        <v>309.05948922681637</v>
      </c>
      <c r="F8" s="30">
        <v>58</v>
      </c>
      <c r="G8" s="28">
        <v>410</v>
      </c>
      <c r="H8" s="29">
        <f t="shared" ref="H8:H32" si="0">G8/E8*100</f>
        <v>132.66054409968439</v>
      </c>
      <c r="I8" s="8">
        <v>718.5</v>
      </c>
      <c r="J8" s="7">
        <v>1090.8561846458892</v>
      </c>
      <c r="K8" s="23">
        <v>155</v>
      </c>
      <c r="L8" s="25">
        <v>362.25</v>
      </c>
      <c r="M8" s="7">
        <f t="shared" ref="M8:M32" si="1">L8/J8*100</f>
        <v>33.207860495157078</v>
      </c>
      <c r="N8" s="8">
        <v>45</v>
      </c>
      <c r="O8" s="7">
        <v>56.722396303305011</v>
      </c>
      <c r="P8" s="27">
        <v>0</v>
      </c>
      <c r="Q8" s="26">
        <v>0</v>
      </c>
      <c r="R8" s="7">
        <f t="shared" ref="R8:R32" si="2">Q8/O8*100</f>
        <v>0</v>
      </c>
      <c r="S8" s="8">
        <f t="shared" ref="S8:S32" si="3">D8+I8+N8</f>
        <v>1063.5</v>
      </c>
      <c r="T8" s="7">
        <f t="shared" ref="T8:T31" si="4">E8+J8+O8</f>
        <v>1456.6380701760106</v>
      </c>
      <c r="U8" s="8">
        <v>213</v>
      </c>
      <c r="V8" s="7">
        <v>772.25</v>
      </c>
      <c r="W8" s="7">
        <f t="shared" ref="W8:W32" si="5">V8/T8*100</f>
        <v>53.015914921589712</v>
      </c>
    </row>
    <row r="9" spans="1:23" x14ac:dyDescent="0.3">
      <c r="A9" s="20">
        <v>3</v>
      </c>
      <c r="B9" s="20" t="s">
        <v>3</v>
      </c>
      <c r="C9" s="9">
        <v>1</v>
      </c>
      <c r="D9" s="8">
        <v>113</v>
      </c>
      <c r="E9" s="7">
        <v>48.974760255932559</v>
      </c>
      <c r="F9" s="27">
        <v>0</v>
      </c>
      <c r="G9" s="26">
        <v>0</v>
      </c>
      <c r="H9" s="7">
        <f t="shared" si="0"/>
        <v>0</v>
      </c>
      <c r="I9" s="8">
        <v>543</v>
      </c>
      <c r="J9" s="7">
        <v>2176.7514065797977</v>
      </c>
      <c r="K9" s="23">
        <v>5</v>
      </c>
      <c r="L9" s="25">
        <v>220.5</v>
      </c>
      <c r="M9" s="7">
        <f t="shared" si="1"/>
        <v>10.129774090577424</v>
      </c>
      <c r="N9" s="8">
        <v>31</v>
      </c>
      <c r="O9" s="7">
        <v>49.132276374190255</v>
      </c>
      <c r="P9" s="27">
        <v>0</v>
      </c>
      <c r="Q9" s="26">
        <v>0</v>
      </c>
      <c r="R9" s="7">
        <f t="shared" si="2"/>
        <v>0</v>
      </c>
      <c r="S9" s="8">
        <f t="shared" si="3"/>
        <v>687</v>
      </c>
      <c r="T9" s="7">
        <f t="shared" si="4"/>
        <v>2274.8584432099206</v>
      </c>
      <c r="U9" s="8">
        <v>5</v>
      </c>
      <c r="V9" s="7">
        <v>220.5</v>
      </c>
      <c r="W9" s="7">
        <f t="shared" si="5"/>
        <v>9.692910812018054</v>
      </c>
    </row>
    <row r="10" spans="1:23" x14ac:dyDescent="0.3">
      <c r="A10" s="20">
        <v>4</v>
      </c>
      <c r="B10" s="20" t="s">
        <v>4</v>
      </c>
      <c r="C10" s="9">
        <v>11</v>
      </c>
      <c r="D10" s="8">
        <v>258.596</v>
      </c>
      <c r="E10" s="7">
        <v>190.43709697188422</v>
      </c>
      <c r="F10" s="27">
        <v>55</v>
      </c>
      <c r="G10" s="26">
        <v>76.34</v>
      </c>
      <c r="H10" s="7">
        <f t="shared" si="0"/>
        <v>40.086727435921112</v>
      </c>
      <c r="I10" s="8">
        <v>1272.5</v>
      </c>
      <c r="J10" s="7">
        <v>3199.7703819352782</v>
      </c>
      <c r="K10" s="23">
        <v>101</v>
      </c>
      <c r="L10" s="25">
        <v>474.78</v>
      </c>
      <c r="M10" s="7">
        <f t="shared" si="1"/>
        <v>14.837939705937417</v>
      </c>
      <c r="N10" s="8">
        <v>62</v>
      </c>
      <c r="O10" s="7">
        <v>128.10341524403574</v>
      </c>
      <c r="P10" s="27">
        <v>5</v>
      </c>
      <c r="Q10" s="26">
        <v>9.84</v>
      </c>
      <c r="R10" s="7">
        <f t="shared" si="2"/>
        <v>7.6812940398621663</v>
      </c>
      <c r="S10" s="8">
        <f t="shared" si="3"/>
        <v>1593.096</v>
      </c>
      <c r="T10" s="7">
        <f t="shared" si="4"/>
        <v>3518.3108941511982</v>
      </c>
      <c r="U10" s="8">
        <v>161</v>
      </c>
      <c r="V10" s="7">
        <v>560.96</v>
      </c>
      <c r="W10" s="7">
        <f t="shared" si="5"/>
        <v>15.94401452505331</v>
      </c>
    </row>
    <row r="11" spans="1:23" x14ac:dyDescent="0.3">
      <c r="A11" s="20">
        <v>5</v>
      </c>
      <c r="B11" s="20" t="s">
        <v>5</v>
      </c>
      <c r="C11" s="9">
        <v>8</v>
      </c>
      <c r="D11" s="8">
        <v>429</v>
      </c>
      <c r="E11" s="7">
        <v>512.23066164643251</v>
      </c>
      <c r="F11" s="30">
        <v>130</v>
      </c>
      <c r="G11" s="28">
        <v>454.93</v>
      </c>
      <c r="H11" s="7">
        <f t="shared" si="0"/>
        <v>88.813504161922978</v>
      </c>
      <c r="I11" s="8">
        <v>516.5</v>
      </c>
      <c r="J11" s="7">
        <v>950.95608759491245</v>
      </c>
      <c r="K11" s="23">
        <v>131</v>
      </c>
      <c r="L11" s="25">
        <v>626.82000000000005</v>
      </c>
      <c r="M11" s="7">
        <f t="shared" si="1"/>
        <v>65.914715534899898</v>
      </c>
      <c r="N11" s="8">
        <v>52</v>
      </c>
      <c r="O11" s="7">
        <v>139.87325158079048</v>
      </c>
      <c r="P11" s="27">
        <v>3</v>
      </c>
      <c r="Q11" s="26">
        <v>0.63</v>
      </c>
      <c r="R11" s="7">
        <f t="shared" si="2"/>
        <v>0.45040777481040645</v>
      </c>
      <c r="S11" s="8">
        <f t="shared" si="3"/>
        <v>997.5</v>
      </c>
      <c r="T11" s="7">
        <f t="shared" si="4"/>
        <v>1603.0600008221354</v>
      </c>
      <c r="U11" s="8">
        <v>264</v>
      </c>
      <c r="V11" s="7">
        <v>1082.3800000000001</v>
      </c>
      <c r="W11" s="7">
        <f t="shared" si="5"/>
        <v>67.519618694552747</v>
      </c>
    </row>
    <row r="12" spans="1:23" x14ac:dyDescent="0.3">
      <c r="A12" s="20">
        <v>6</v>
      </c>
      <c r="B12" s="20" t="s">
        <v>6</v>
      </c>
      <c r="C12" s="9">
        <v>3</v>
      </c>
      <c r="D12" s="8">
        <v>180</v>
      </c>
      <c r="E12" s="7">
        <v>77.823482620590653</v>
      </c>
      <c r="F12" s="27">
        <v>0</v>
      </c>
      <c r="G12" s="26">
        <v>0</v>
      </c>
      <c r="H12" s="7">
        <f t="shared" si="0"/>
        <v>0</v>
      </c>
      <c r="I12" s="8">
        <v>826</v>
      </c>
      <c r="J12" s="7">
        <v>1579.4849419922766</v>
      </c>
      <c r="K12" s="23">
        <v>17</v>
      </c>
      <c r="L12" s="25">
        <v>294.7</v>
      </c>
      <c r="M12" s="7">
        <f t="shared" si="1"/>
        <v>18.657980976272011</v>
      </c>
      <c r="N12" s="8">
        <v>46</v>
      </c>
      <c r="O12" s="7">
        <v>104.90549947026955</v>
      </c>
      <c r="P12" s="27">
        <v>0</v>
      </c>
      <c r="Q12" s="26">
        <v>0</v>
      </c>
      <c r="R12" s="7">
        <f t="shared" si="2"/>
        <v>0</v>
      </c>
      <c r="S12" s="8">
        <f t="shared" si="3"/>
        <v>1052</v>
      </c>
      <c r="T12" s="7">
        <f t="shared" si="4"/>
        <v>1762.213924083137</v>
      </c>
      <c r="U12" s="8">
        <v>17</v>
      </c>
      <c r="V12" s="7">
        <v>294.7</v>
      </c>
      <c r="W12" s="7">
        <f t="shared" si="5"/>
        <v>16.723281774846352</v>
      </c>
    </row>
    <row r="13" spans="1:23" x14ac:dyDescent="0.3">
      <c r="A13" s="20">
        <v>7</v>
      </c>
      <c r="B13" s="20" t="s">
        <v>7</v>
      </c>
      <c r="C13" s="9">
        <v>1</v>
      </c>
      <c r="D13" s="8">
        <v>76</v>
      </c>
      <c r="E13" s="7">
        <v>26.966566866712654</v>
      </c>
      <c r="F13" s="27">
        <v>0</v>
      </c>
      <c r="G13" s="26">
        <v>0</v>
      </c>
      <c r="H13" s="7">
        <f t="shared" si="0"/>
        <v>0</v>
      </c>
      <c r="I13" s="8">
        <v>313.5</v>
      </c>
      <c r="J13" s="7">
        <v>490.51608759491245</v>
      </c>
      <c r="K13" s="23">
        <v>1</v>
      </c>
      <c r="L13" s="25">
        <v>6.5</v>
      </c>
      <c r="M13" s="7">
        <f t="shared" si="1"/>
        <v>1.3251349271479873</v>
      </c>
      <c r="N13" s="8">
        <v>21</v>
      </c>
      <c r="O13" s="7">
        <v>26.309117198676308</v>
      </c>
      <c r="P13" s="27">
        <v>0</v>
      </c>
      <c r="Q13" s="26">
        <v>0</v>
      </c>
      <c r="R13" s="7">
        <f t="shared" si="2"/>
        <v>0</v>
      </c>
      <c r="S13" s="8">
        <f t="shared" si="3"/>
        <v>410.5</v>
      </c>
      <c r="T13" s="7">
        <f t="shared" si="4"/>
        <v>543.79177166030138</v>
      </c>
      <c r="U13" s="8">
        <v>1</v>
      </c>
      <c r="V13" s="7">
        <v>6.5</v>
      </c>
      <c r="W13" s="7">
        <f t="shared" si="5"/>
        <v>1.1953104733737041</v>
      </c>
    </row>
    <row r="14" spans="1:23" x14ac:dyDescent="0.3">
      <c r="A14" s="20">
        <v>8</v>
      </c>
      <c r="B14" s="20" t="s">
        <v>8</v>
      </c>
      <c r="C14" s="9">
        <v>5</v>
      </c>
      <c r="D14" s="8">
        <v>663</v>
      </c>
      <c r="E14" s="7">
        <v>686.11183363537191</v>
      </c>
      <c r="F14" s="27">
        <v>8</v>
      </c>
      <c r="G14" s="26">
        <v>10.93</v>
      </c>
      <c r="H14" s="7">
        <f t="shared" si="0"/>
        <v>1.5930347596669865</v>
      </c>
      <c r="I14" s="8">
        <v>689</v>
      </c>
      <c r="J14" s="7">
        <v>2408.194675189824</v>
      </c>
      <c r="K14" s="23">
        <v>3</v>
      </c>
      <c r="L14" s="25">
        <v>26.35</v>
      </c>
      <c r="M14" s="7">
        <f t="shared" si="1"/>
        <v>1.094180643760579</v>
      </c>
      <c r="N14" s="8">
        <v>68</v>
      </c>
      <c r="O14" s="7">
        <v>329.69671219325716</v>
      </c>
      <c r="P14" s="27">
        <v>4</v>
      </c>
      <c r="Q14" s="26">
        <v>76.44</v>
      </c>
      <c r="R14" s="7">
        <f t="shared" si="2"/>
        <v>23.184944578759836</v>
      </c>
      <c r="S14" s="8">
        <f t="shared" si="3"/>
        <v>1420</v>
      </c>
      <c r="T14" s="7">
        <f t="shared" si="4"/>
        <v>3424.0032210184531</v>
      </c>
      <c r="U14" s="8">
        <v>15</v>
      </c>
      <c r="V14" s="7">
        <v>113.72</v>
      </c>
      <c r="W14" s="7">
        <f t="shared" si="5"/>
        <v>3.3212585578752618</v>
      </c>
    </row>
    <row r="15" spans="1:23" x14ac:dyDescent="0.3">
      <c r="A15" s="20">
        <v>9</v>
      </c>
      <c r="B15" s="20" t="s">
        <v>9</v>
      </c>
      <c r="C15" s="9">
        <v>1</v>
      </c>
      <c r="D15" s="8">
        <v>82</v>
      </c>
      <c r="E15" s="7">
        <v>37.94768413198085</v>
      </c>
      <c r="F15" s="27">
        <v>2</v>
      </c>
      <c r="G15" s="26">
        <v>31</v>
      </c>
      <c r="H15" s="7">
        <f t="shared" si="0"/>
        <v>81.691414664944972</v>
      </c>
      <c r="I15" s="8">
        <v>443</v>
      </c>
      <c r="J15" s="7">
        <v>810.66113404339228</v>
      </c>
      <c r="K15" s="23">
        <v>10</v>
      </c>
      <c r="L15" s="25">
        <v>92.29</v>
      </c>
      <c r="M15" s="7">
        <f t="shared" si="1"/>
        <v>11.384534933811196</v>
      </c>
      <c r="N15" s="8">
        <v>31</v>
      </c>
      <c r="O15" s="7">
        <v>45.79917882119944</v>
      </c>
      <c r="P15" s="27">
        <v>0</v>
      </c>
      <c r="Q15" s="26">
        <v>0</v>
      </c>
      <c r="R15" s="7">
        <f t="shared" si="2"/>
        <v>0</v>
      </c>
      <c r="S15" s="8">
        <f t="shared" si="3"/>
        <v>556</v>
      </c>
      <c r="T15" s="7">
        <f t="shared" si="4"/>
        <v>894.40799699657259</v>
      </c>
      <c r="U15" s="8">
        <v>12</v>
      </c>
      <c r="V15" s="7">
        <v>123.29</v>
      </c>
      <c r="W15" s="7">
        <f t="shared" si="5"/>
        <v>13.784536857229426</v>
      </c>
    </row>
    <row r="16" spans="1:23" x14ac:dyDescent="0.3">
      <c r="A16" s="20">
        <v>10</v>
      </c>
      <c r="B16" s="20" t="s">
        <v>10</v>
      </c>
      <c r="C16" s="9">
        <v>64</v>
      </c>
      <c r="D16" s="8">
        <v>2639.9031999999997</v>
      </c>
      <c r="E16" s="7">
        <v>2151.8668932916153</v>
      </c>
      <c r="F16" s="27">
        <v>2293</v>
      </c>
      <c r="G16" s="26">
        <v>2830.2</v>
      </c>
      <c r="H16" s="7">
        <f t="shared" si="0"/>
        <v>131.52300492298428</v>
      </c>
      <c r="I16" s="8">
        <v>7076.6760000000004</v>
      </c>
      <c r="J16" s="7">
        <v>16287.986301016206</v>
      </c>
      <c r="K16" s="23">
        <v>421</v>
      </c>
      <c r="L16" s="25">
        <v>3601.65</v>
      </c>
      <c r="M16" s="7">
        <f t="shared" si="1"/>
        <v>22.112309854873182</v>
      </c>
      <c r="N16" s="8">
        <v>598.91240000000005</v>
      </c>
      <c r="O16" s="7">
        <v>1355.4925079924915</v>
      </c>
      <c r="P16" s="27">
        <v>68</v>
      </c>
      <c r="Q16" s="26">
        <v>85.97</v>
      </c>
      <c r="R16" s="7">
        <f t="shared" si="2"/>
        <v>6.342344165909342</v>
      </c>
      <c r="S16" s="8">
        <f t="shared" si="3"/>
        <v>10315.491599999999</v>
      </c>
      <c r="T16" s="7">
        <f t="shared" si="4"/>
        <v>19795.34570230031</v>
      </c>
      <c r="U16" s="8">
        <v>2782</v>
      </c>
      <c r="V16" s="7">
        <v>6517.82</v>
      </c>
      <c r="W16" s="7">
        <f t="shared" si="5"/>
        <v>32.926022601578509</v>
      </c>
    </row>
    <row r="17" spans="1:24" x14ac:dyDescent="0.3">
      <c r="A17" s="20">
        <v>11</v>
      </c>
      <c r="B17" s="20" t="s">
        <v>11</v>
      </c>
      <c r="C17" s="9">
        <v>2</v>
      </c>
      <c r="D17" s="8">
        <v>110</v>
      </c>
      <c r="E17" s="7">
        <v>48.828187600473257</v>
      </c>
      <c r="F17" s="27">
        <v>1</v>
      </c>
      <c r="G17" s="26">
        <v>1.2</v>
      </c>
      <c r="H17" s="7">
        <f t="shared" si="0"/>
        <v>2.4575968492190547</v>
      </c>
      <c r="I17" s="8">
        <v>398.34</v>
      </c>
      <c r="J17" s="7">
        <v>605.75964354420671</v>
      </c>
      <c r="K17" s="23">
        <v>33</v>
      </c>
      <c r="L17" s="25">
        <v>203.52</v>
      </c>
      <c r="M17" s="7">
        <f t="shared" si="1"/>
        <v>33.597484112549282</v>
      </c>
      <c r="N17" s="8">
        <v>12</v>
      </c>
      <c r="O17" s="7">
        <v>39.060523994618421</v>
      </c>
      <c r="P17" s="27">
        <v>4</v>
      </c>
      <c r="Q17" s="26">
        <v>22.4</v>
      </c>
      <c r="R17" s="7">
        <f t="shared" si="2"/>
        <v>57.346900935292545</v>
      </c>
      <c r="S17" s="8">
        <f t="shared" si="3"/>
        <v>520.33999999999992</v>
      </c>
      <c r="T17" s="7">
        <f t="shared" si="4"/>
        <v>693.64835513929836</v>
      </c>
      <c r="U17" s="8">
        <v>38</v>
      </c>
      <c r="V17" s="7">
        <v>227.12</v>
      </c>
      <c r="W17" s="7">
        <f t="shared" si="5"/>
        <v>32.742815335356745</v>
      </c>
    </row>
    <row r="18" spans="1:24" x14ac:dyDescent="0.3">
      <c r="A18" s="20">
        <v>12</v>
      </c>
      <c r="B18" s="20" t="s">
        <v>12</v>
      </c>
      <c r="C18" s="9">
        <v>1</v>
      </c>
      <c r="D18" s="8">
        <v>104</v>
      </c>
      <c r="E18" s="7">
        <v>38.956161266033568</v>
      </c>
      <c r="F18" s="27">
        <v>3</v>
      </c>
      <c r="G18" s="26">
        <v>15.22</v>
      </c>
      <c r="H18" s="7">
        <f t="shared" si="0"/>
        <v>39.069557947616715</v>
      </c>
      <c r="I18" s="8">
        <v>554.5</v>
      </c>
      <c r="J18" s="7">
        <v>824.23635428884154</v>
      </c>
      <c r="K18" s="23">
        <v>12</v>
      </c>
      <c r="L18" s="25">
        <v>283.83999999999997</v>
      </c>
      <c r="M18" s="7">
        <f t="shared" si="1"/>
        <v>34.43672418998063</v>
      </c>
      <c r="N18" s="7">
        <v>31</v>
      </c>
      <c r="O18" s="7">
        <v>34.004809959239253</v>
      </c>
      <c r="P18" s="27">
        <v>0</v>
      </c>
      <c r="Q18" s="26">
        <v>0</v>
      </c>
      <c r="R18" s="7">
        <f t="shared" si="2"/>
        <v>0</v>
      </c>
      <c r="S18" s="8">
        <f t="shared" si="3"/>
        <v>689.5</v>
      </c>
      <c r="T18" s="7">
        <f t="shared" si="4"/>
        <v>897.19732551411425</v>
      </c>
      <c r="U18" s="8">
        <v>15</v>
      </c>
      <c r="V18" s="7">
        <v>299.06</v>
      </c>
      <c r="W18" s="7">
        <f t="shared" si="5"/>
        <v>33.332689643120808</v>
      </c>
    </row>
    <row r="19" spans="1:24" s="2" customFormat="1" x14ac:dyDescent="0.3">
      <c r="A19" s="21" t="s">
        <v>34</v>
      </c>
      <c r="B19" s="21" t="s">
        <v>35</v>
      </c>
      <c r="C19" s="9">
        <f>SUM(C7:C18)</f>
        <v>108</v>
      </c>
      <c r="D19" s="10">
        <v>5181.7537999999995</v>
      </c>
      <c r="E19" s="11">
        <v>4246.4842717389993</v>
      </c>
      <c r="F19" s="13">
        <v>2613</v>
      </c>
      <c r="G19" s="14">
        <v>4657.58</v>
      </c>
      <c r="H19" s="11">
        <f t="shared" si="0"/>
        <v>109.68084895537953</v>
      </c>
      <c r="I19" s="10">
        <v>14050.516</v>
      </c>
      <c r="J19" s="11">
        <v>31956.611018425534</v>
      </c>
      <c r="K19" s="13">
        <v>944</v>
      </c>
      <c r="L19" s="14">
        <v>7964.63</v>
      </c>
      <c r="M19" s="11">
        <f t="shared" si="1"/>
        <v>24.92326234283027</v>
      </c>
      <c r="N19" s="10">
        <v>1055.9124000000002</v>
      </c>
      <c r="O19" s="11">
        <v>2487.0372645220864</v>
      </c>
      <c r="P19" s="13">
        <v>85</v>
      </c>
      <c r="Q19" s="14">
        <v>196.13</v>
      </c>
      <c r="R19" s="11">
        <f t="shared" si="2"/>
        <v>7.8860901200725957</v>
      </c>
      <c r="S19" s="10">
        <f t="shared" si="3"/>
        <v>20288.182199999999</v>
      </c>
      <c r="T19" s="11">
        <f t="shared" si="4"/>
        <v>38690.132554686621</v>
      </c>
      <c r="U19" s="10">
        <v>3642</v>
      </c>
      <c r="V19" s="11">
        <v>12818.34</v>
      </c>
      <c r="W19" s="11">
        <f t="shared" si="5"/>
        <v>33.130773025607759</v>
      </c>
      <c r="X19" s="1"/>
    </row>
    <row r="20" spans="1:24" x14ac:dyDescent="0.3">
      <c r="A20" s="20">
        <v>1</v>
      </c>
      <c r="B20" s="20" t="s">
        <v>13</v>
      </c>
      <c r="C20" s="9">
        <v>5</v>
      </c>
      <c r="D20" s="8">
        <v>198.97579999999999</v>
      </c>
      <c r="E20" s="7">
        <v>114.40815990690236</v>
      </c>
      <c r="F20" s="27">
        <v>0</v>
      </c>
      <c r="G20" s="26">
        <v>0</v>
      </c>
      <c r="H20" s="7">
        <f t="shared" si="0"/>
        <v>0</v>
      </c>
      <c r="I20" s="8">
        <v>761</v>
      </c>
      <c r="J20" s="7">
        <v>1221.2783025699275</v>
      </c>
      <c r="K20" s="23">
        <v>0</v>
      </c>
      <c r="L20" s="25">
        <v>0</v>
      </c>
      <c r="M20" s="7">
        <f t="shared" si="1"/>
        <v>0</v>
      </c>
      <c r="N20" s="8">
        <v>53</v>
      </c>
      <c r="O20" s="7">
        <v>82.03654813181511</v>
      </c>
      <c r="P20" s="27">
        <v>12</v>
      </c>
      <c r="Q20" s="26">
        <v>34.130000000000003</v>
      </c>
      <c r="R20" s="7">
        <f t="shared" si="2"/>
        <v>41.60340820918065</v>
      </c>
      <c r="S20" s="8">
        <f t="shared" si="3"/>
        <v>1012.9757999999999</v>
      </c>
      <c r="T20" s="7">
        <f t="shared" si="4"/>
        <v>1417.7230106086449</v>
      </c>
      <c r="U20" s="8">
        <v>12</v>
      </c>
      <c r="V20" s="7">
        <v>34.130000000000003</v>
      </c>
      <c r="W20" s="7">
        <f t="shared" si="5"/>
        <v>2.4073813957034949</v>
      </c>
    </row>
    <row r="21" spans="1:24" x14ac:dyDescent="0.3">
      <c r="A21" s="20">
        <v>2</v>
      </c>
      <c r="B21" s="20" t="s">
        <v>39</v>
      </c>
      <c r="C21" s="9">
        <v>1</v>
      </c>
      <c r="D21" s="8">
        <v>122</v>
      </c>
      <c r="E21" s="7">
        <v>69.854312007018152</v>
      </c>
      <c r="F21" s="27">
        <v>0</v>
      </c>
      <c r="G21" s="26">
        <v>0</v>
      </c>
      <c r="H21" s="7">
        <f t="shared" si="0"/>
        <v>0</v>
      </c>
      <c r="I21" s="8">
        <v>543</v>
      </c>
      <c r="J21" s="7">
        <v>810.66113404339228</v>
      </c>
      <c r="K21" s="23">
        <v>0</v>
      </c>
      <c r="L21" s="25">
        <v>0</v>
      </c>
      <c r="M21" s="7">
        <f t="shared" si="1"/>
        <v>0</v>
      </c>
      <c r="N21" s="8">
        <v>31</v>
      </c>
      <c r="O21" s="7">
        <v>48.875638252476463</v>
      </c>
      <c r="P21" s="27">
        <v>0</v>
      </c>
      <c r="Q21" s="26">
        <v>0</v>
      </c>
      <c r="R21" s="7">
        <f t="shared" si="2"/>
        <v>0</v>
      </c>
      <c r="S21" s="8">
        <f t="shared" si="3"/>
        <v>696</v>
      </c>
      <c r="T21" s="7">
        <f t="shared" si="4"/>
        <v>929.39108430288695</v>
      </c>
      <c r="U21" s="8">
        <v>0</v>
      </c>
      <c r="V21" s="7">
        <v>0</v>
      </c>
      <c r="W21" s="7">
        <f t="shared" si="5"/>
        <v>0</v>
      </c>
    </row>
    <row r="22" spans="1:24" x14ac:dyDescent="0.3">
      <c r="A22" s="20">
        <v>3</v>
      </c>
      <c r="B22" s="20" t="s">
        <v>14</v>
      </c>
      <c r="C22" s="9">
        <v>5</v>
      </c>
      <c r="D22" s="8">
        <v>360</v>
      </c>
      <c r="E22" s="7">
        <v>252.36374472741267</v>
      </c>
      <c r="F22" s="27">
        <v>1</v>
      </c>
      <c r="G22" s="26">
        <v>50</v>
      </c>
      <c r="H22" s="7">
        <f t="shared" si="0"/>
        <v>19.812671607804376</v>
      </c>
      <c r="I22" s="8">
        <v>800.5</v>
      </c>
      <c r="J22" s="7">
        <v>1267.7308025699276</v>
      </c>
      <c r="K22" s="23">
        <v>6</v>
      </c>
      <c r="L22" s="25">
        <v>65.83</v>
      </c>
      <c r="M22" s="7">
        <f t="shared" si="1"/>
        <v>5.1927428020641502</v>
      </c>
      <c r="N22" s="8">
        <v>45</v>
      </c>
      <c r="O22" s="7">
        <v>50.35807580809702</v>
      </c>
      <c r="P22" s="27">
        <v>0</v>
      </c>
      <c r="Q22" s="26">
        <v>0</v>
      </c>
      <c r="R22" s="7">
        <f t="shared" si="2"/>
        <v>0</v>
      </c>
      <c r="S22" s="8">
        <f t="shared" si="3"/>
        <v>1205.5</v>
      </c>
      <c r="T22" s="7">
        <f t="shared" si="4"/>
        <v>1570.4526231054374</v>
      </c>
      <c r="U22" s="8">
        <v>7</v>
      </c>
      <c r="V22" s="7">
        <v>115.83</v>
      </c>
      <c r="W22" s="7">
        <f t="shared" si="5"/>
        <v>7.375580663551375</v>
      </c>
    </row>
    <row r="23" spans="1:24" x14ac:dyDescent="0.3">
      <c r="A23" s="20">
        <v>4</v>
      </c>
      <c r="B23" s="20" t="s">
        <v>15</v>
      </c>
      <c r="C23" s="9">
        <v>6</v>
      </c>
      <c r="D23" s="19">
        <v>180</v>
      </c>
      <c r="E23" s="7">
        <v>91.302112446950773</v>
      </c>
      <c r="F23" s="27">
        <v>11</v>
      </c>
      <c r="G23" s="26">
        <v>78.510000000000005</v>
      </c>
      <c r="H23" s="7">
        <f t="shared" si="0"/>
        <v>85.989248108160297</v>
      </c>
      <c r="I23" s="19">
        <v>761</v>
      </c>
      <c r="J23" s="7">
        <v>1237.2783025699275</v>
      </c>
      <c r="K23" s="23">
        <v>3</v>
      </c>
      <c r="L23" s="25">
        <v>183.04</v>
      </c>
      <c r="M23" s="7">
        <f t="shared" si="1"/>
        <v>14.793761405159294</v>
      </c>
      <c r="N23" s="19">
        <v>48</v>
      </c>
      <c r="O23" s="7">
        <v>64.742246182357221</v>
      </c>
      <c r="P23" s="27">
        <v>1</v>
      </c>
      <c r="Q23" s="26">
        <v>33.590000000000003</v>
      </c>
      <c r="R23" s="7">
        <f t="shared" si="2"/>
        <v>51.882660829202962</v>
      </c>
      <c r="S23" s="19">
        <f t="shared" si="3"/>
        <v>989</v>
      </c>
      <c r="T23" s="7">
        <f t="shared" si="4"/>
        <v>1393.3226611992354</v>
      </c>
      <c r="U23" s="19">
        <v>15</v>
      </c>
      <c r="V23" s="7">
        <v>295.14</v>
      </c>
      <c r="W23" s="7">
        <f t="shared" si="5"/>
        <v>21.182458896202295</v>
      </c>
    </row>
    <row r="24" spans="1:24" x14ac:dyDescent="0.3">
      <c r="A24" s="20">
        <v>5</v>
      </c>
      <c r="B24" s="20" t="s">
        <v>16</v>
      </c>
      <c r="C24" s="9">
        <v>1</v>
      </c>
      <c r="D24" s="8">
        <v>104</v>
      </c>
      <c r="E24" s="7">
        <v>39.470698234932705</v>
      </c>
      <c r="F24" s="27">
        <v>7</v>
      </c>
      <c r="G24" s="26">
        <v>23.88</v>
      </c>
      <c r="H24" s="7">
        <f t="shared" si="0"/>
        <v>60.500576548872672</v>
      </c>
      <c r="I24" s="8">
        <v>386.5</v>
      </c>
      <c r="J24" s="7">
        <v>915.51419574589613</v>
      </c>
      <c r="K24" s="23">
        <v>16</v>
      </c>
      <c r="L24" s="25">
        <v>334.93</v>
      </c>
      <c r="M24" s="7">
        <f t="shared" si="1"/>
        <v>36.583812851435113</v>
      </c>
      <c r="N24" s="8">
        <v>21</v>
      </c>
      <c r="O24" s="7">
        <v>54.71768172627587</v>
      </c>
      <c r="P24" s="27">
        <v>0</v>
      </c>
      <c r="Q24" s="26">
        <v>0</v>
      </c>
      <c r="R24" s="7">
        <f t="shared" si="2"/>
        <v>0</v>
      </c>
      <c r="S24" s="8">
        <f t="shared" si="3"/>
        <v>511.5</v>
      </c>
      <c r="T24" s="7">
        <f t="shared" si="4"/>
        <v>1009.7025757071046</v>
      </c>
      <c r="U24" s="8">
        <v>23</v>
      </c>
      <c r="V24" s="7">
        <v>358.81</v>
      </c>
      <c r="W24" s="7">
        <f t="shared" si="5"/>
        <v>35.536207258728822</v>
      </c>
    </row>
    <row r="25" spans="1:24" x14ac:dyDescent="0.3">
      <c r="A25" s="20">
        <v>6</v>
      </c>
      <c r="B25" s="20" t="s">
        <v>17</v>
      </c>
      <c r="C25" s="9">
        <v>1</v>
      </c>
      <c r="D25" s="8">
        <v>104</v>
      </c>
      <c r="E25" s="7">
        <v>37.852002056189384</v>
      </c>
      <c r="F25" s="27">
        <v>2</v>
      </c>
      <c r="G25" s="26">
        <v>18.28</v>
      </c>
      <c r="H25" s="7">
        <f t="shared" si="0"/>
        <v>48.293350435901026</v>
      </c>
      <c r="I25" s="8">
        <v>540</v>
      </c>
      <c r="J25" s="7">
        <v>3737.2787893019486</v>
      </c>
      <c r="K25" s="30">
        <v>55</v>
      </c>
      <c r="L25" s="28">
        <v>1108.1199999999999</v>
      </c>
      <c r="M25" s="7">
        <f t="shared" si="1"/>
        <v>29.650450567723773</v>
      </c>
      <c r="N25" s="8">
        <v>31</v>
      </c>
      <c r="O25" s="7">
        <v>48.719283597371181</v>
      </c>
      <c r="P25" s="27">
        <v>0</v>
      </c>
      <c r="Q25" s="26">
        <v>0</v>
      </c>
      <c r="R25" s="7">
        <f t="shared" si="2"/>
        <v>0</v>
      </c>
      <c r="S25" s="8">
        <f t="shared" si="3"/>
        <v>675</v>
      </c>
      <c r="T25" s="7">
        <f t="shared" si="4"/>
        <v>3823.8500749555092</v>
      </c>
      <c r="U25" s="8">
        <v>57</v>
      </c>
      <c r="V25" s="7">
        <v>1126.4000000000001</v>
      </c>
      <c r="W25" s="7">
        <f t="shared" si="5"/>
        <v>29.457221855464766</v>
      </c>
    </row>
    <row r="26" spans="1:24" ht="13.8" customHeight="1" x14ac:dyDescent="0.3">
      <c r="A26" s="20">
        <v>7</v>
      </c>
      <c r="B26" s="20" t="s">
        <v>18</v>
      </c>
      <c r="C26" s="9">
        <v>4</v>
      </c>
      <c r="D26" s="8">
        <v>141</v>
      </c>
      <c r="E26" s="7">
        <v>83.281027150657025</v>
      </c>
      <c r="F26" s="27">
        <v>2</v>
      </c>
      <c r="G26" s="26">
        <v>0.9</v>
      </c>
      <c r="H26" s="7">
        <f t="shared" si="0"/>
        <v>1.0806783138876064</v>
      </c>
      <c r="I26" s="8">
        <v>1527</v>
      </c>
      <c r="J26" s="7">
        <v>1964.7899460264841</v>
      </c>
      <c r="K26" s="23">
        <v>319</v>
      </c>
      <c r="L26" s="25">
        <v>244.58</v>
      </c>
      <c r="M26" s="7">
        <f t="shared" si="1"/>
        <v>12.448150016984219</v>
      </c>
      <c r="N26" s="8">
        <v>12</v>
      </c>
      <c r="O26" s="7">
        <v>21.844752017421726</v>
      </c>
      <c r="P26" s="27">
        <v>0</v>
      </c>
      <c r="Q26" s="26">
        <v>0</v>
      </c>
      <c r="R26" s="7">
        <f t="shared" si="2"/>
        <v>0</v>
      </c>
      <c r="S26" s="8">
        <f t="shared" si="3"/>
        <v>1680</v>
      </c>
      <c r="T26" s="7">
        <f t="shared" si="4"/>
        <v>2069.915725194563</v>
      </c>
      <c r="U26" s="8">
        <v>321</v>
      </c>
      <c r="V26" s="7">
        <v>245.48</v>
      </c>
      <c r="W26" s="7">
        <f t="shared" si="5"/>
        <v>11.859420024306832</v>
      </c>
    </row>
    <row r="27" spans="1:24" x14ac:dyDescent="0.3">
      <c r="A27" s="22">
        <v>8</v>
      </c>
      <c r="B27" s="22" t="s">
        <v>19</v>
      </c>
      <c r="C27" s="9">
        <v>1</v>
      </c>
      <c r="D27" s="8">
        <v>132</v>
      </c>
      <c r="E27" s="7">
        <v>69.838910448276977</v>
      </c>
      <c r="F27" s="27">
        <v>0</v>
      </c>
      <c r="G27" s="26">
        <v>0</v>
      </c>
      <c r="H27" s="7">
        <f t="shared" si="0"/>
        <v>0</v>
      </c>
      <c r="I27" s="8">
        <v>443</v>
      </c>
      <c r="J27" s="7">
        <v>810.66113404339228</v>
      </c>
      <c r="K27" s="30">
        <v>1</v>
      </c>
      <c r="L27" s="28">
        <v>455</v>
      </c>
      <c r="M27" s="7">
        <f t="shared" si="1"/>
        <v>56.127027791571074</v>
      </c>
      <c r="N27" s="8">
        <v>31</v>
      </c>
      <c r="O27" s="7">
        <v>69.630078996470615</v>
      </c>
      <c r="P27" s="27">
        <v>0</v>
      </c>
      <c r="Q27" s="26">
        <v>0</v>
      </c>
      <c r="R27" s="7">
        <f t="shared" si="2"/>
        <v>0</v>
      </c>
      <c r="S27" s="8">
        <f t="shared" si="3"/>
        <v>606</v>
      </c>
      <c r="T27" s="7">
        <f t="shared" si="4"/>
        <v>950.13012348813993</v>
      </c>
      <c r="U27" s="8">
        <v>1</v>
      </c>
      <c r="V27" s="7">
        <v>455</v>
      </c>
      <c r="W27" s="7">
        <f t="shared" si="5"/>
        <v>47.88817749821397</v>
      </c>
      <c r="X27" s="2"/>
    </row>
    <row r="28" spans="1:24" s="2" customFormat="1" x14ac:dyDescent="0.3">
      <c r="A28" s="21" t="s">
        <v>36</v>
      </c>
      <c r="B28" s="21" t="s">
        <v>35</v>
      </c>
      <c r="C28" s="9">
        <f>SUM(C20:C27)</f>
        <v>24</v>
      </c>
      <c r="D28" s="10">
        <v>1341.9757999999999</v>
      </c>
      <c r="E28" s="11">
        <v>758.37096697833999</v>
      </c>
      <c r="F28" s="13">
        <v>23</v>
      </c>
      <c r="G28" s="14">
        <v>171.57</v>
      </c>
      <c r="H28" s="11">
        <f t="shared" si="0"/>
        <v>22.623492653418026</v>
      </c>
      <c r="I28" s="10">
        <v>5762</v>
      </c>
      <c r="J28" s="11">
        <v>11965.192606870894</v>
      </c>
      <c r="K28" s="13">
        <v>400</v>
      </c>
      <c r="L28" s="14">
        <v>2391.5</v>
      </c>
      <c r="M28" s="11">
        <f t="shared" si="1"/>
        <v>19.987141691532024</v>
      </c>
      <c r="N28" s="10">
        <v>272</v>
      </c>
      <c r="O28" s="11">
        <v>440.92430471228528</v>
      </c>
      <c r="P28" s="13">
        <v>13</v>
      </c>
      <c r="Q28" s="14">
        <v>67.72</v>
      </c>
      <c r="R28" s="11">
        <f t="shared" si="2"/>
        <v>15.358645299489462</v>
      </c>
      <c r="S28" s="10">
        <f t="shared" si="3"/>
        <v>7375.9758000000002</v>
      </c>
      <c r="T28" s="11">
        <f t="shared" si="4"/>
        <v>13164.48787856152</v>
      </c>
      <c r="U28" s="10">
        <v>436</v>
      </c>
      <c r="V28" s="11">
        <v>2630.79</v>
      </c>
      <c r="W28" s="11">
        <f t="shared" si="5"/>
        <v>19.983990446633808</v>
      </c>
      <c r="X28" s="1"/>
    </row>
    <row r="29" spans="1:24" x14ac:dyDescent="0.3">
      <c r="A29" s="22">
        <v>1</v>
      </c>
      <c r="B29" s="22" t="s">
        <v>32</v>
      </c>
      <c r="C29" s="9">
        <v>31</v>
      </c>
      <c r="D29" s="8">
        <v>1094.2061999999999</v>
      </c>
      <c r="E29" s="7">
        <v>1111.28065722985</v>
      </c>
      <c r="F29" s="27">
        <v>469</v>
      </c>
      <c r="G29" s="26">
        <v>546.42999999999995</v>
      </c>
      <c r="H29" s="7">
        <f t="shared" si="0"/>
        <v>49.171196892971743</v>
      </c>
      <c r="I29" s="8">
        <v>2788.4479999999999</v>
      </c>
      <c r="J29" s="7">
        <v>5630.6698406294463</v>
      </c>
      <c r="K29" s="16">
        <v>162</v>
      </c>
      <c r="L29" s="17">
        <v>1748.77</v>
      </c>
      <c r="M29" s="7">
        <f t="shared" si="1"/>
        <v>31.057938921961494</v>
      </c>
      <c r="N29" s="8">
        <v>401.31240000000003</v>
      </c>
      <c r="O29" s="7">
        <v>551.9900997872254</v>
      </c>
      <c r="P29" s="27">
        <v>5</v>
      </c>
      <c r="Q29" s="26">
        <v>273.39999999999998</v>
      </c>
      <c r="R29" s="7">
        <f t="shared" si="2"/>
        <v>49.529873833858062</v>
      </c>
      <c r="S29" s="8">
        <f t="shared" si="3"/>
        <v>4283.9665999999997</v>
      </c>
      <c r="T29" s="7">
        <f t="shared" si="4"/>
        <v>7293.9405976465214</v>
      </c>
      <c r="U29" s="8">
        <v>636</v>
      </c>
      <c r="V29" s="7">
        <v>2568.6</v>
      </c>
      <c r="W29" s="7">
        <f t="shared" si="5"/>
        <v>35.215532202562635</v>
      </c>
      <c r="X29" s="2"/>
    </row>
    <row r="30" spans="1:24" s="2" customFormat="1" x14ac:dyDescent="0.3">
      <c r="A30" s="21" t="s">
        <v>37</v>
      </c>
      <c r="B30" s="21" t="s">
        <v>35</v>
      </c>
      <c r="C30" s="9">
        <f>C29</f>
        <v>31</v>
      </c>
      <c r="D30" s="10">
        <v>1094.2061999999999</v>
      </c>
      <c r="E30" s="11">
        <v>1111.28065722985</v>
      </c>
      <c r="F30" s="15">
        <v>469</v>
      </c>
      <c r="G30" s="11">
        <v>546.42999999999995</v>
      </c>
      <c r="H30" s="11">
        <f t="shared" si="0"/>
        <v>49.171196892971743</v>
      </c>
      <c r="I30" s="15">
        <v>2788.4479999999999</v>
      </c>
      <c r="J30" s="11">
        <v>5630.6698406294463</v>
      </c>
      <c r="K30" s="15">
        <v>162</v>
      </c>
      <c r="L30" s="11">
        <v>1748.77</v>
      </c>
      <c r="M30" s="11">
        <f t="shared" si="1"/>
        <v>31.057938921961494</v>
      </c>
      <c r="N30" s="15">
        <v>401.31240000000003</v>
      </c>
      <c r="O30" s="11">
        <v>551.9900997872254</v>
      </c>
      <c r="P30" s="15">
        <v>5</v>
      </c>
      <c r="Q30" s="11">
        <v>273.39999999999998</v>
      </c>
      <c r="R30" s="11">
        <f t="shared" si="2"/>
        <v>49.529873833858062</v>
      </c>
      <c r="S30" s="15">
        <f t="shared" si="3"/>
        <v>4283.9665999999997</v>
      </c>
      <c r="T30" s="11">
        <f t="shared" si="4"/>
        <v>7293.9405976465214</v>
      </c>
      <c r="U30" s="15">
        <v>636</v>
      </c>
      <c r="V30" s="11">
        <v>2568.6</v>
      </c>
      <c r="W30" s="11">
        <f t="shared" si="5"/>
        <v>35.215532202562635</v>
      </c>
      <c r="X30" s="1"/>
    </row>
    <row r="31" spans="1:24" x14ac:dyDescent="0.3">
      <c r="A31" s="20">
        <v>1</v>
      </c>
      <c r="B31" s="20" t="s">
        <v>33</v>
      </c>
      <c r="C31" s="9">
        <v>37</v>
      </c>
      <c r="D31" s="8">
        <v>254.798</v>
      </c>
      <c r="E31" s="7">
        <v>200.67068214379051</v>
      </c>
      <c r="F31" s="27">
        <v>39</v>
      </c>
      <c r="G31" s="26">
        <v>90.01</v>
      </c>
      <c r="H31" s="7">
        <f t="shared" si="0"/>
        <v>44.854584156694784</v>
      </c>
      <c r="I31" s="8">
        <v>344.5</v>
      </c>
      <c r="J31" s="7">
        <v>421.27538294254987</v>
      </c>
      <c r="K31" s="16">
        <v>0</v>
      </c>
      <c r="L31" s="17">
        <v>0</v>
      </c>
      <c r="M31" s="7">
        <f t="shared" si="1"/>
        <v>0</v>
      </c>
      <c r="N31" s="8">
        <v>83</v>
      </c>
      <c r="O31" s="7">
        <v>112.30674912918403</v>
      </c>
      <c r="P31" s="16">
        <v>4</v>
      </c>
      <c r="Q31" s="26">
        <v>28.72</v>
      </c>
      <c r="R31" s="7">
        <f t="shared" si="2"/>
        <v>25.572817504461824</v>
      </c>
      <c r="S31" s="8">
        <f t="shared" si="3"/>
        <v>682.298</v>
      </c>
      <c r="T31" s="7">
        <f t="shared" si="4"/>
        <v>734.25281421552438</v>
      </c>
      <c r="U31" s="8">
        <v>43</v>
      </c>
      <c r="V31" s="7">
        <v>118.73</v>
      </c>
      <c r="W31" s="7">
        <f t="shared" si="5"/>
        <v>16.170179766604111</v>
      </c>
      <c r="X31" s="2"/>
    </row>
    <row r="32" spans="1:24" s="2" customFormat="1" ht="16.2" customHeight="1" x14ac:dyDescent="0.3">
      <c r="A32" s="21" t="s">
        <v>38</v>
      </c>
      <c r="B32" s="21" t="s">
        <v>35</v>
      </c>
      <c r="C32" s="9">
        <f>C19+C28+C30+C31</f>
        <v>200</v>
      </c>
      <c r="D32" s="10">
        <f t="shared" ref="D32:O32" si="6">D19+D28+D30+D31</f>
        <v>7872.7337999999991</v>
      </c>
      <c r="E32" s="11">
        <f t="shared" si="6"/>
        <v>6316.8065780909792</v>
      </c>
      <c r="F32" s="15">
        <v>3144</v>
      </c>
      <c r="G32" s="11">
        <v>5465.59</v>
      </c>
      <c r="H32" s="11">
        <f t="shared" si="0"/>
        <v>86.524574283415419</v>
      </c>
      <c r="I32" s="10">
        <f t="shared" si="6"/>
        <v>22945.464</v>
      </c>
      <c r="J32" s="11">
        <f t="shared" si="6"/>
        <v>49973.748848868425</v>
      </c>
      <c r="K32" s="15">
        <v>1506</v>
      </c>
      <c r="L32" s="11">
        <v>12104.9</v>
      </c>
      <c r="M32" s="11">
        <f t="shared" si="1"/>
        <v>24.222517379290217</v>
      </c>
      <c r="N32" s="10">
        <f t="shared" si="6"/>
        <v>1812.2248000000002</v>
      </c>
      <c r="O32" s="11">
        <f t="shared" si="6"/>
        <v>3592.2584181507814</v>
      </c>
      <c r="P32" s="15">
        <v>107</v>
      </c>
      <c r="Q32" s="11">
        <v>565.97</v>
      </c>
      <c r="R32" s="11">
        <f t="shared" si="2"/>
        <v>15.755269641523991</v>
      </c>
      <c r="S32" s="10">
        <f t="shared" si="3"/>
        <v>32630.422599999998</v>
      </c>
      <c r="T32" s="11">
        <f>E32+J32+O32</f>
        <v>59882.813845110191</v>
      </c>
      <c r="U32" s="10">
        <v>4757</v>
      </c>
      <c r="V32" s="11">
        <v>18136.46</v>
      </c>
      <c r="W32" s="11">
        <f t="shared" si="5"/>
        <v>30.286586142913784</v>
      </c>
      <c r="X32" s="1"/>
    </row>
  </sheetData>
  <mergeCells count="18">
    <mergeCell ref="P5:Q5"/>
    <mergeCell ref="S5:T5"/>
    <mergeCell ref="U5:V5"/>
    <mergeCell ref="A4:A6"/>
    <mergeCell ref="B4:B6"/>
    <mergeCell ref="C4:C6"/>
    <mergeCell ref="D4:H4"/>
    <mergeCell ref="D5:E5"/>
    <mergeCell ref="F5:G5"/>
    <mergeCell ref="I5:J5"/>
    <mergeCell ref="K5:L5"/>
    <mergeCell ref="N5:O5"/>
    <mergeCell ref="A1:W1"/>
    <mergeCell ref="A2:W2"/>
    <mergeCell ref="A3:W3"/>
    <mergeCell ref="I4:M4"/>
    <mergeCell ref="N4:R4"/>
    <mergeCell ref="S4:W4"/>
  </mergeCells>
  <printOptions horizontalCentered="1"/>
  <pageMargins left="0.25" right="0.25" top="0.75" bottom="0.75" header="0.3" footer="0.3"/>
  <pageSetup paperSize="9" scale="87" fitToWidth="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Acer</dc:creator>
  <cp:lastModifiedBy>Lead Bank</cp:lastModifiedBy>
  <cp:lastPrinted>2022-08-03T11:30:13Z</cp:lastPrinted>
  <dcterms:created xsi:type="dcterms:W3CDTF">2020-09-18T03:08:33Z</dcterms:created>
  <dcterms:modified xsi:type="dcterms:W3CDTF">2022-08-04T12:35:11Z</dcterms:modified>
</cp:coreProperties>
</file>